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20" windowWidth="9720" windowHeight="6375" activeTab="7"/>
  </bookViews>
  <sheets>
    <sheet name="FAKTURA" sheetId="33" r:id="rId1"/>
    <sheet name="1KOM" sheetId="9" r:id="rId2"/>
    <sheet name="2KOM" sheetId="10" r:id="rId3"/>
    <sheet name="3KOM" sheetId="11" r:id="rId4"/>
    <sheet name="4KOM" sheetId="12" r:id="rId5"/>
    <sheet name="5KOM" sheetId="13" r:id="rId6"/>
    <sheet name="6KOM" sheetId="14" r:id="rId7"/>
    <sheet name="7KOM" sheetId="15" r:id="rId8"/>
    <sheet name="8KOM" sheetId="16" r:id="rId9"/>
    <sheet name="9KOM" sheetId="17" r:id="rId10"/>
    <sheet name="10KOM" sheetId="18" r:id="rId11"/>
    <sheet name="11KOM" sheetId="8" r:id="rId12"/>
    <sheet name="12KOM" sheetId="6" r:id="rId13"/>
  </sheets>
  <calcPr calcId="145621"/>
</workbook>
</file>

<file path=xl/calcChain.xml><?xml version="1.0" encoding="utf-8"?>
<calcChain xmlns="http://schemas.openxmlformats.org/spreadsheetml/2006/main">
  <c r="W36" i="15" l="1"/>
  <c r="AC39" i="15"/>
  <c r="AC36" i="15"/>
  <c r="AF36" i="15" s="1"/>
  <c r="W33" i="15"/>
  <c r="AC33" i="15" s="1"/>
  <c r="W30" i="15"/>
  <c r="AC30" i="15" s="1"/>
  <c r="W27" i="15"/>
  <c r="AC27" i="15" s="1"/>
  <c r="W23" i="9"/>
  <c r="AC23" i="9"/>
  <c r="AF23" i="9" s="1"/>
  <c r="AF26" i="9" s="1"/>
  <c r="W26" i="9"/>
  <c r="W27" i="9" s="1"/>
  <c r="W23" i="10"/>
  <c r="AC23" i="10" s="1"/>
  <c r="W26" i="10"/>
  <c r="AC26" i="10"/>
  <c r="AF26" i="10" s="1"/>
  <c r="W23" i="11"/>
  <c r="AC23" i="11" s="1"/>
  <c r="W26" i="11"/>
  <c r="AC26" i="11"/>
  <c r="AF26" i="11" s="1"/>
  <c r="W29" i="11"/>
  <c r="AC29" i="11" s="1"/>
  <c r="AF29" i="11" s="1"/>
  <c r="W32" i="11"/>
  <c r="W33" i="11" s="1"/>
  <c r="W23" i="12"/>
  <c r="AC23" i="12" s="1"/>
  <c r="AF23" i="12" s="1"/>
  <c r="W26" i="12"/>
  <c r="AC26" i="12" s="1"/>
  <c r="W29" i="12"/>
  <c r="AC29" i="12"/>
  <c r="AF29" i="12" s="1"/>
  <c r="W32" i="12"/>
  <c r="AC32" i="12" s="1"/>
  <c r="AF32" i="12" s="1"/>
  <c r="W35" i="12"/>
  <c r="W36" i="12" s="1"/>
  <c r="W23" i="13"/>
  <c r="AC23" i="13" s="1"/>
  <c r="AF23" i="13" s="1"/>
  <c r="W26" i="13"/>
  <c r="AC26" i="13"/>
  <c r="AF26" i="13" s="1"/>
  <c r="W29" i="13"/>
  <c r="AC29" i="13" s="1"/>
  <c r="W32" i="13"/>
  <c r="AC32" i="13" s="1"/>
  <c r="AF32" i="13" s="1"/>
  <c r="W35" i="13"/>
  <c r="AC35" i="13" s="1"/>
  <c r="AF35" i="13" s="1"/>
  <c r="W38" i="13"/>
  <c r="W39" i="13" s="1"/>
  <c r="W23" i="14"/>
  <c r="AC23" i="14"/>
  <c r="AF23" i="14" s="1"/>
  <c r="W26" i="14"/>
  <c r="AC26" i="14" s="1"/>
  <c r="W29" i="14"/>
  <c r="AC29" i="14"/>
  <c r="AF29" i="14" s="1"/>
  <c r="W32" i="14"/>
  <c r="AC32" i="14" s="1"/>
  <c r="AF32" i="14" s="1"/>
  <c r="W35" i="14"/>
  <c r="AC35" i="14" s="1"/>
  <c r="AF35" i="14" s="1"/>
  <c r="W38" i="14"/>
  <c r="AC38" i="14" s="1"/>
  <c r="AF38" i="14" s="1"/>
  <c r="W24" i="15"/>
  <c r="AC24" i="15" s="1"/>
  <c r="W23" i="16"/>
  <c r="AC23" i="16" s="1"/>
  <c r="W26" i="16"/>
  <c r="W47" i="16" s="1"/>
  <c r="W48" i="16" s="1"/>
  <c r="W29" i="16"/>
  <c r="AC29" i="16" s="1"/>
  <c r="AF29" i="16" s="1"/>
  <c r="W32" i="16"/>
  <c r="AC32" i="16"/>
  <c r="AF32" i="16" s="1"/>
  <c r="W35" i="16"/>
  <c r="AC35" i="16" s="1"/>
  <c r="AF35" i="16" s="1"/>
  <c r="W38" i="16"/>
  <c r="AC38" i="16" s="1"/>
  <c r="AF38" i="16" s="1"/>
  <c r="W41" i="16"/>
  <c r="AC41" i="16" s="1"/>
  <c r="AF41" i="16" s="1"/>
  <c r="W44" i="16"/>
  <c r="AC44" i="16"/>
  <c r="AF44" i="16" s="1"/>
  <c r="W23" i="17"/>
  <c r="AC23" i="17" s="1"/>
  <c r="W26" i="17"/>
  <c r="AC26" i="17"/>
  <c r="AF26" i="17" s="1"/>
  <c r="W29" i="17"/>
  <c r="AC29" i="17" s="1"/>
  <c r="AF29" i="17" s="1"/>
  <c r="W35" i="17"/>
  <c r="AC35" i="17" s="1"/>
  <c r="AF35" i="17" s="1"/>
  <c r="W32" i="17"/>
  <c r="AC32" i="17" s="1"/>
  <c r="AF32" i="17" s="1"/>
  <c r="W38" i="17"/>
  <c r="AC38" i="17"/>
  <c r="AF38" i="17" s="1"/>
  <c r="W41" i="17"/>
  <c r="AC41" i="17" s="1"/>
  <c r="AF41" i="17" s="1"/>
  <c r="W44" i="17"/>
  <c r="AC44" i="17" s="1"/>
  <c r="AF44" i="17" s="1"/>
  <c r="W47" i="17"/>
  <c r="AC47" i="17" s="1"/>
  <c r="AF47" i="17" s="1"/>
  <c r="W23" i="18"/>
  <c r="AC23" i="18" s="1"/>
  <c r="AF23" i="18" s="1"/>
  <c r="W26" i="18"/>
  <c r="AC26" i="18"/>
  <c r="AF26" i="18" s="1"/>
  <c r="W29" i="18"/>
  <c r="AC29" i="18" s="1"/>
  <c r="W32" i="18"/>
  <c r="AC32" i="18" s="1"/>
  <c r="AF32" i="18" s="1"/>
  <c r="W35" i="18"/>
  <c r="AC35" i="18" s="1"/>
  <c r="AF35" i="18" s="1"/>
  <c r="W38" i="18"/>
  <c r="AC38" i="18" s="1"/>
  <c r="AF38" i="18" s="1"/>
  <c r="W41" i="18"/>
  <c r="AC41" i="18" s="1"/>
  <c r="AF41" i="18" s="1"/>
  <c r="W44" i="18"/>
  <c r="AC44" i="18"/>
  <c r="AF44" i="18" s="1"/>
  <c r="W47" i="18"/>
  <c r="AC47" i="18" s="1"/>
  <c r="AF47" i="18" s="1"/>
  <c r="W50" i="18"/>
  <c r="AC50" i="18" s="1"/>
  <c r="AF50" i="18" s="1"/>
  <c r="W23" i="8"/>
  <c r="AC23" i="8" s="1"/>
  <c r="W26" i="8"/>
  <c r="W56" i="8" s="1"/>
  <c r="W57" i="8" s="1"/>
  <c r="W29" i="8"/>
  <c r="AC29" i="8" s="1"/>
  <c r="AF29" i="8" s="1"/>
  <c r="W32" i="8"/>
  <c r="AC32" i="8"/>
  <c r="AF32" i="8" s="1"/>
  <c r="W35" i="8"/>
  <c r="AC35" i="8" s="1"/>
  <c r="AF35" i="8" s="1"/>
  <c r="W38" i="8"/>
  <c r="AC38" i="8" s="1"/>
  <c r="AF38" i="8" s="1"/>
  <c r="W41" i="8"/>
  <c r="AC41" i="8" s="1"/>
  <c r="AF41" i="8" s="1"/>
  <c r="W44" i="8"/>
  <c r="AC44" i="8"/>
  <c r="AF44" i="8" s="1"/>
  <c r="W47" i="8"/>
  <c r="AC47" i="8"/>
  <c r="AF47" i="8" s="1"/>
  <c r="W50" i="8"/>
  <c r="AC50" i="8" s="1"/>
  <c r="AF50" i="8" s="1"/>
  <c r="W53" i="8"/>
  <c r="AC53" i="8" s="1"/>
  <c r="AF53" i="8" s="1"/>
  <c r="W26" i="6"/>
  <c r="AC26" i="6" s="1"/>
  <c r="AF26" i="6" s="1"/>
  <c r="W29" i="6"/>
  <c r="AC29" i="6" s="1"/>
  <c r="AF29" i="6" s="1"/>
  <c r="W32" i="6"/>
  <c r="AC32" i="6" s="1"/>
  <c r="AF32" i="6" s="1"/>
  <c r="W35" i="6"/>
  <c r="AC35" i="6"/>
  <c r="AF35" i="6" s="1"/>
  <c r="W38" i="6"/>
  <c r="AC38" i="6" s="1"/>
  <c r="AF38" i="6" s="1"/>
  <c r="W41" i="6"/>
  <c r="AC41" i="6" s="1"/>
  <c r="AF41" i="6" s="1"/>
  <c r="W44" i="6"/>
  <c r="AC44" i="6" s="1"/>
  <c r="AF44" i="6" s="1"/>
  <c r="W47" i="6"/>
  <c r="AC47" i="6"/>
  <c r="AF47" i="6" s="1"/>
  <c r="W50" i="6"/>
  <c r="AC50" i="6" s="1"/>
  <c r="AF50" i="6" s="1"/>
  <c r="W53" i="6"/>
  <c r="AC53" i="6" s="1"/>
  <c r="AF53" i="6" s="1"/>
  <c r="W56" i="6"/>
  <c r="AC56" i="6" s="1"/>
  <c r="AF56" i="6" s="1"/>
  <c r="W23" i="6"/>
  <c r="AC23" i="6"/>
  <c r="AF23" i="6" s="1"/>
  <c r="E62" i="16"/>
  <c r="E62" i="6"/>
  <c r="E62" i="12"/>
  <c r="E62" i="17"/>
  <c r="E62" i="9"/>
  <c r="E62" i="8"/>
  <c r="E62" i="11"/>
  <c r="E62" i="10"/>
  <c r="E62" i="14"/>
  <c r="E62" i="18"/>
  <c r="E62" i="13"/>
  <c r="W39" i="15" l="1"/>
  <c r="W59" i="6"/>
  <c r="W60" i="6" s="1"/>
  <c r="AC26" i="8"/>
  <c r="AF26" i="8" s="1"/>
  <c r="W50" i="17"/>
  <c r="W51" i="17" s="1"/>
  <c r="AC26" i="16"/>
  <c r="AF26" i="16" s="1"/>
  <c r="W41" i="14"/>
  <c r="W42" i="14" s="1"/>
  <c r="W29" i="10"/>
  <c r="W30" i="10" s="1"/>
  <c r="W53" i="18"/>
  <c r="W54" i="18" s="1"/>
  <c r="AF33" i="15"/>
  <c r="AF30" i="15"/>
  <c r="AF27" i="15"/>
  <c r="AF23" i="8"/>
  <c r="AF56" i="8" s="1"/>
  <c r="AC56" i="8"/>
  <c r="AC57" i="8" s="1"/>
  <c r="AF23" i="16"/>
  <c r="AF47" i="16" s="1"/>
  <c r="AF24" i="15"/>
  <c r="AF39" i="15" s="1"/>
  <c r="AF29" i="13"/>
  <c r="AC38" i="13"/>
  <c r="AC39" i="13" s="1"/>
  <c r="AF29" i="18"/>
  <c r="AF53" i="18" s="1"/>
  <c r="AC53" i="18"/>
  <c r="AC54" i="18" s="1"/>
  <c r="AF23" i="17"/>
  <c r="AF50" i="17" s="1"/>
  <c r="AC50" i="17"/>
  <c r="AC51" i="17" s="1"/>
  <c r="AF26" i="14"/>
  <c r="AF41" i="14" s="1"/>
  <c r="AC41" i="14"/>
  <c r="AC42" i="14" s="1"/>
  <c r="AF26" i="12"/>
  <c r="AC35" i="12"/>
  <c r="AC36" i="12" s="1"/>
  <c r="AF23" i="11"/>
  <c r="AF32" i="11" s="1"/>
  <c r="AC32" i="11"/>
  <c r="AC33" i="11" s="1"/>
  <c r="AF23" i="10"/>
  <c r="AF29" i="10" s="1"/>
  <c r="AC29" i="10"/>
  <c r="AC30" i="10" s="1"/>
  <c r="H63" i="9"/>
  <c r="AF27" i="9"/>
  <c r="AF35" i="12"/>
  <c r="AF59" i="6"/>
  <c r="AF38" i="13"/>
  <c r="AC26" i="9"/>
  <c r="AC27" i="9" s="1"/>
  <c r="AC59" i="6"/>
  <c r="AC60" i="6" s="1"/>
  <c r="AC47" i="16" l="1"/>
  <c r="AC48" i="16" s="1"/>
  <c r="H45" i="15"/>
  <c r="H63" i="6"/>
  <c r="AF60" i="6"/>
  <c r="H63" i="16"/>
  <c r="AF48" i="16"/>
  <c r="H63" i="13"/>
  <c r="AF39" i="13"/>
  <c r="H63" i="12"/>
  <c r="AF36" i="12"/>
  <c r="H63" i="10"/>
  <c r="AF30" i="10"/>
  <c r="H63" i="11"/>
  <c r="AF33" i="11"/>
  <c r="H63" i="14"/>
  <c r="AF42" i="14"/>
  <c r="H63" i="17"/>
  <c r="AF51" i="17"/>
  <c r="H63" i="18"/>
  <c r="AF54" i="18"/>
  <c r="H63" i="8"/>
  <c r="AF57" i="8"/>
</calcChain>
</file>

<file path=xl/sharedStrings.xml><?xml version="1.0" encoding="utf-8"?>
<sst xmlns="http://schemas.openxmlformats.org/spreadsheetml/2006/main" count="594" uniqueCount="64">
  <si>
    <t>Data sprzedaży:</t>
  </si>
  <si>
    <t>Sposób zapłaty:</t>
  </si>
  <si>
    <t>Lp.</t>
  </si>
  <si>
    <t>Nazwa towaru lub usługi</t>
  </si>
  <si>
    <t>Ilość</t>
  </si>
  <si>
    <t>Wartość</t>
  </si>
  <si>
    <t>%</t>
  </si>
  <si>
    <t>Kwota</t>
  </si>
  <si>
    <t>W tym</t>
  </si>
  <si>
    <t>netto</t>
  </si>
  <si>
    <t>Oryginał / Kopia</t>
  </si>
  <si>
    <t>Sprzedawca:</t>
  </si>
  <si>
    <t>Nabywca:</t>
  </si>
  <si>
    <t>Cena</t>
  </si>
  <si>
    <t xml:space="preserve">      Podatek</t>
  </si>
  <si>
    <t>Jednostka</t>
  </si>
  <si>
    <t>towaru/</t>
  </si>
  <si>
    <t>za</t>
  </si>
  <si>
    <t>Stawka</t>
  </si>
  <si>
    <t>(symbol PKWiU)</t>
  </si>
  <si>
    <t>miary</t>
  </si>
  <si>
    <t>usługi</t>
  </si>
  <si>
    <t>jednostke</t>
  </si>
  <si>
    <t>brutto</t>
  </si>
  <si>
    <t>Razem</t>
  </si>
  <si>
    <t>X</t>
  </si>
  <si>
    <t>Słownie:</t>
  </si>
  <si>
    <t>Razem do zapłaty:</t>
  </si>
  <si>
    <t>Płatne przelewem w ciągu 14 dni od daty wystawienia faktury</t>
  </si>
  <si>
    <t>otrzymujący fakturę</t>
  </si>
  <si>
    <t>wystawiający fakturę</t>
  </si>
  <si>
    <t xml:space="preserve">podpis </t>
  </si>
  <si>
    <t>podpis</t>
  </si>
  <si>
    <t>Kg</t>
  </si>
  <si>
    <t>logo</t>
  </si>
  <si>
    <t>bank</t>
  </si>
  <si>
    <t>nr</t>
  </si>
  <si>
    <t>dane firmy</t>
  </si>
  <si>
    <t>miejscowosc, dnia</t>
  </si>
  <si>
    <t>FAKTURA VAT NR 001/2009</t>
  </si>
  <si>
    <t>tu kopiowac  wzor fakyury w zaleznosci od wymaganych ilosci  pozycj</t>
  </si>
  <si>
    <t>Słupsk, dnia</t>
  </si>
  <si>
    <t>Mateusz Weiland</t>
  </si>
  <si>
    <t>Alior Bank</t>
  </si>
  <si>
    <t>Network Solutions</t>
  </si>
  <si>
    <t>ul. Wiatraczna 4A/17</t>
  </si>
  <si>
    <t>NIP: 839 309 99 26</t>
  </si>
  <si>
    <t>www.network-solutions.com.pl</t>
  </si>
  <si>
    <t>11 2490 0005 0000 4500 7701 7695</t>
  </si>
  <si>
    <t>szt.</t>
  </si>
  <si>
    <t>76-200 Słupsk</t>
  </si>
  <si>
    <t>Przelew</t>
  </si>
  <si>
    <t>Termin płatności:</t>
  </si>
  <si>
    <t>NIP: PL 6691995051</t>
  </si>
  <si>
    <t>75-209 Koszalin</t>
  </si>
  <si>
    <t>ul. BOWID 11D/1</t>
  </si>
  <si>
    <t>N.D.O. Logistics Daniel Pasiecki</t>
  </si>
  <si>
    <t>Przedłużenie okresu rejestracji domeny ndo-logistics.pl</t>
  </si>
  <si>
    <t>Przedłużenie okresu rejestracji domeny transport-spedycja24.info</t>
  </si>
  <si>
    <t>Przedłużenie okresu rejestracji domeny transport24.org</t>
  </si>
  <si>
    <t>Przedłużenie okresu rejestracji domeny truck24.co</t>
  </si>
  <si>
    <t>czterysta czternaście złotych 99/100</t>
  </si>
  <si>
    <t>FAKTURA VAT NR 1/2013</t>
  </si>
  <si>
    <t>Przedłużenie okresu rejestracji domeny spedycja24.info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</si>
</sst>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#,##0.00\ &quot;zł&quot;;\-#,##0.00\ &quot;zł&quot;"/>
    <numFmt numFmtId="164" formatCode="#,##0.00_ ;\-#,##0.00\ "/>
    <numFmt numFmtId="165" formatCode="[$-F800]dddd\,\ mmmm\ dd\,\ yyyy"/>
    <numFmt numFmtId="166" formatCode="#,##0.00\ &quot;zł&quot;"/>
    <numFmt numFmtId="167" formatCode="[$-415]d\ mmmm\ yyyy;@"/>
  </numFmts>
  <fonts count="17" x14ac:knownFonts="1">
    <font>
      <sz val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u/>
      <sz val="8"/>
      <color indexed="12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6"/>
      <name val="Arial CE"/>
      <charset val="238"/>
    </font>
    <font>
      <sz val="16"/>
      <name val="Arial CE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12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4">
    <xf numFmtId="0" fontId="0" fillId="0" borderId="0" xfId="0"/>
    <xf numFmtId="0" fontId="8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3" fillId="0" borderId="0" xfId="0" applyFont="1" applyFill="1" applyBorder="1" applyAlignment="1">
      <alignment horizontal="center"/>
    </xf>
    <xf numFmtId="9" fontId="0" fillId="0" borderId="0" xfId="0" applyNumberFormat="1" applyBorder="1" applyAlignment="1">
      <alignment horizontal="center" vertical="center"/>
    </xf>
    <xf numFmtId="0" fontId="8" fillId="2" borderId="0" xfId="0" applyFont="1" applyFill="1" applyBorder="1"/>
    <xf numFmtId="0" fontId="0" fillId="2" borderId="0" xfId="0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8" fillId="0" borderId="1" xfId="0" applyFont="1" applyBorder="1"/>
    <xf numFmtId="0" fontId="8" fillId="0" borderId="2" xfId="0" applyFont="1" applyBorder="1"/>
    <xf numFmtId="0" fontId="12" fillId="2" borderId="2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1" fillId="0" borderId="6" xfId="0" applyFont="1" applyBorder="1"/>
    <xf numFmtId="0" fontId="0" fillId="0" borderId="7" xfId="0" applyBorder="1"/>
    <xf numFmtId="0" fontId="0" fillId="0" borderId="8" xfId="0" applyBorder="1"/>
    <xf numFmtId="0" fontId="11" fillId="0" borderId="4" xfId="0" applyFont="1" applyBorder="1"/>
    <xf numFmtId="0" fontId="1" fillId="2" borderId="6" xfId="0" applyFont="1" applyFill="1" applyBorder="1"/>
    <xf numFmtId="0" fontId="2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/>
    <xf numFmtId="0" fontId="2" fillId="2" borderId="8" xfId="0" applyFont="1" applyFill="1" applyBorder="1"/>
    <xf numFmtId="0" fontId="0" fillId="2" borderId="9" xfId="0" applyFill="1" applyBorder="1" applyAlignment="1">
      <alignment horizontal="center" vertical="center"/>
    </xf>
    <xf numFmtId="0" fontId="12" fillId="2" borderId="9" xfId="0" applyFont="1" applyFill="1" applyBorder="1"/>
    <xf numFmtId="0" fontId="12" fillId="2" borderId="9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12" fillId="2" borderId="4" xfId="0" applyFont="1" applyFill="1" applyBorder="1"/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2" borderId="3" xfId="0" applyFont="1" applyFill="1" applyBorder="1"/>
    <xf numFmtId="0" fontId="8" fillId="2" borderId="4" xfId="0" applyFont="1" applyFill="1" applyBorder="1"/>
    <xf numFmtId="0" fontId="8" fillId="0" borderId="11" xfId="0" applyFont="1" applyBorder="1"/>
    <xf numFmtId="0" fontId="9" fillId="0" borderId="9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9" xfId="0" applyFont="1" applyFill="1" applyBorder="1" applyAlignment="1">
      <alignment horizontal="center" vertical="center"/>
    </xf>
    <xf numFmtId="0" fontId="12" fillId="2" borderId="11" xfId="0" applyFont="1" applyFill="1" applyBorder="1"/>
    <xf numFmtId="0" fontId="12" fillId="2" borderId="10" xfId="0" applyFont="1" applyFill="1" applyBorder="1"/>
    <xf numFmtId="0" fontId="12" fillId="2" borderId="1" xfId="0" applyFont="1" applyFill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5" xfId="0" applyFont="1" applyFill="1" applyBorder="1"/>
    <xf numFmtId="0" fontId="12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Border="1" applyAlignment="1"/>
    <xf numFmtId="0" fontId="8" fillId="2" borderId="6" xfId="0" applyFont="1" applyFill="1" applyBorder="1"/>
    <xf numFmtId="0" fontId="8" fillId="2" borderId="7" xfId="0" applyFont="1" applyFill="1" applyBorder="1"/>
    <xf numFmtId="0" fontId="10" fillId="2" borderId="7" xfId="0" applyFont="1" applyFill="1" applyBorder="1" applyAlignment="1">
      <alignment horizontal="center"/>
    </xf>
    <xf numFmtId="0" fontId="8" fillId="2" borderId="8" xfId="0" applyFont="1" applyFill="1" applyBorder="1"/>
    <xf numFmtId="0" fontId="12" fillId="2" borderId="1" xfId="0" applyFont="1" applyFill="1" applyBorder="1" applyAlignment="1"/>
    <xf numFmtId="0" fontId="8" fillId="2" borderId="0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9" xfId="0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1" fillId="2" borderId="3" xfId="0" applyFont="1" applyFill="1" applyBorder="1"/>
    <xf numFmtId="0" fontId="2" fillId="2" borderId="4" xfId="0" applyFont="1" applyFill="1" applyBorder="1"/>
    <xf numFmtId="0" fontId="0" fillId="2" borderId="5" xfId="0" applyFill="1" applyBorder="1"/>
    <xf numFmtId="0" fontId="2" fillId="2" borderId="2" xfId="0" applyFon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4" xfId="0" applyFill="1" applyBorder="1"/>
    <xf numFmtId="0" fontId="12" fillId="2" borderId="10" xfId="0" applyFont="1" applyFill="1" applyBorder="1" applyAlignment="1"/>
    <xf numFmtId="0" fontId="0" fillId="0" borderId="0" xfId="0" applyFill="1"/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13" fillId="3" borderId="11" xfId="0" applyFont="1" applyFill="1" applyBorder="1"/>
    <xf numFmtId="0" fontId="16" fillId="3" borderId="9" xfId="0" applyFont="1" applyFill="1" applyBorder="1"/>
    <xf numFmtId="0" fontId="16" fillId="3" borderId="10" xfId="0" applyFont="1" applyFill="1" applyBorder="1"/>
    <xf numFmtId="0" fontId="13" fillId="3" borderId="6" xfId="0" applyFont="1" applyFill="1" applyBorder="1"/>
    <xf numFmtId="0" fontId="13" fillId="3" borderId="7" xfId="0" applyFont="1" applyFill="1" applyBorder="1"/>
    <xf numFmtId="0" fontId="13" fillId="3" borderId="4" xfId="0" applyFont="1" applyFill="1" applyBorder="1"/>
    <xf numFmtId="0" fontId="16" fillId="3" borderId="2" xfId="0" applyFont="1" applyFill="1" applyBorder="1"/>
    <xf numFmtId="0" fontId="13" fillId="3" borderId="1" xfId="0" applyFont="1" applyFill="1" applyBorder="1"/>
    <xf numFmtId="0" fontId="16" fillId="3" borderId="0" xfId="0" applyFont="1" applyFill="1" applyBorder="1"/>
    <xf numFmtId="0" fontId="13" fillId="3" borderId="0" xfId="0" applyFont="1" applyFill="1" applyBorder="1"/>
    <xf numFmtId="0" fontId="16" fillId="3" borderId="7" xfId="0" applyFont="1" applyFill="1" applyBorder="1"/>
    <xf numFmtId="0" fontId="16" fillId="3" borderId="8" xfId="0" applyFont="1" applyFill="1" applyBorder="1"/>
    <xf numFmtId="0" fontId="9" fillId="0" borderId="0" xfId="0" applyFont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2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2" fontId="12" fillId="0" borderId="0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shrinkToFit="1"/>
    </xf>
    <xf numFmtId="2" fontId="0" fillId="0" borderId="0" xfId="0" applyNumberFormat="1" applyBorder="1" applyAlignment="1">
      <alignment horizontal="center" vertical="center" shrinkToFit="1"/>
    </xf>
    <xf numFmtId="2" fontId="0" fillId="0" borderId="2" xfId="0" applyNumberFormat="1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 shrinkToFit="1"/>
    </xf>
    <xf numFmtId="164" fontId="0" fillId="0" borderId="0" xfId="0" applyNumberFormat="1" applyBorder="1" applyAlignment="1">
      <alignment horizontal="center" vertical="center" shrinkToFit="1"/>
    </xf>
    <xf numFmtId="164" fontId="0" fillId="0" borderId="4" xfId="0" applyNumberFormat="1" applyBorder="1" applyAlignment="1">
      <alignment horizontal="center" vertical="center" shrinkToFit="1"/>
    </xf>
    <xf numFmtId="164" fontId="0" fillId="0" borderId="11" xfId="0" applyNumberFormat="1" applyBorder="1" applyAlignment="1">
      <alignment horizontal="center" vertical="center" shrinkToFit="1"/>
    </xf>
    <xf numFmtId="164" fontId="0" fillId="0" borderId="10" xfId="0" applyNumberFormat="1" applyBorder="1" applyAlignment="1">
      <alignment horizontal="center" vertical="center" shrinkToFit="1"/>
    </xf>
    <xf numFmtId="164" fontId="0" fillId="0" borderId="1" xfId="0" applyNumberFormat="1" applyBorder="1" applyAlignment="1">
      <alignment horizontal="center" vertical="center" shrinkToFit="1"/>
    </xf>
    <xf numFmtId="164" fontId="0" fillId="0" borderId="2" xfId="0" applyNumberFormat="1" applyBorder="1" applyAlignment="1">
      <alignment horizontal="center" vertical="center" shrinkToFit="1"/>
    </xf>
    <xf numFmtId="164" fontId="0" fillId="0" borderId="3" xfId="0" applyNumberFormat="1" applyBorder="1" applyAlignment="1">
      <alignment horizontal="center" vertical="center" shrinkToFit="1"/>
    </xf>
    <xf numFmtId="164" fontId="0" fillId="0" borderId="5" xfId="0" applyNumberForma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NumberFormat="1" applyBorder="1" applyAlignment="1">
      <alignment horizontal="center" vertical="center" shrinkToFit="1"/>
    </xf>
    <xf numFmtId="0" fontId="0" fillId="0" borderId="9" xfId="0" applyNumberFormat="1" applyBorder="1" applyAlignment="1">
      <alignment horizontal="center" vertical="center" shrinkToFit="1"/>
    </xf>
    <xf numFmtId="0" fontId="0" fillId="0" borderId="10" xfId="0" applyNumberFormat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 shrinkToFit="1"/>
    </xf>
    <xf numFmtId="0" fontId="0" fillId="0" borderId="0" xfId="0" applyNumberFormat="1" applyBorder="1" applyAlignment="1">
      <alignment horizontal="center" vertical="center" shrinkToFit="1"/>
    </xf>
    <xf numFmtId="0" fontId="0" fillId="0" borderId="2" xfId="0" applyNumberFormat="1" applyBorder="1" applyAlignment="1">
      <alignment horizontal="center" vertical="center" shrinkToFit="1"/>
    </xf>
    <xf numFmtId="0" fontId="0" fillId="0" borderId="3" xfId="0" applyNumberFormat="1" applyBorder="1" applyAlignment="1">
      <alignment horizontal="center" vertical="center" shrinkToFit="1"/>
    </xf>
    <xf numFmtId="0" fontId="0" fillId="0" borderId="4" xfId="0" applyNumberFormat="1" applyBorder="1" applyAlignment="1">
      <alignment horizontal="center" vertical="center" shrinkToFit="1"/>
    </xf>
    <xf numFmtId="0" fontId="0" fillId="0" borderId="5" xfId="0" applyNumberForma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0" xfId="0" applyFont="1" applyBorder="1" applyAlignment="1"/>
    <xf numFmtId="0" fontId="15" fillId="0" borderId="0" xfId="0" applyFont="1" applyAlignment="1"/>
    <xf numFmtId="0" fontId="15" fillId="0" borderId="2" xfId="0" applyFont="1" applyBorder="1" applyAlignment="1"/>
    <xf numFmtId="14" fontId="0" fillId="0" borderId="9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1" xfId="0" applyFont="1" applyBorder="1" applyAlignment="1"/>
    <xf numFmtId="0" fontId="0" fillId="0" borderId="0" xfId="0" applyAlignment="1"/>
    <xf numFmtId="0" fontId="0" fillId="0" borderId="1" xfId="0" applyBorder="1" applyAlignment="1"/>
    <xf numFmtId="0" fontId="10" fillId="0" borderId="0" xfId="0" applyFont="1" applyBorder="1" applyAlignment="1"/>
    <xf numFmtId="0" fontId="0" fillId="0" borderId="2" xfId="0" applyBorder="1" applyAlignment="1"/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2" fontId="12" fillId="0" borderId="6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2" fontId="0" fillId="0" borderId="6" xfId="0" applyNumberFormat="1" applyBorder="1" applyAlignment="1">
      <alignment horizontal="center" vertical="center" shrinkToFit="1"/>
    </xf>
    <xf numFmtId="2" fontId="0" fillId="0" borderId="7" xfId="0" applyNumberFormat="1" applyBorder="1" applyAlignment="1">
      <alignment horizontal="center" vertical="center" shrinkToFit="1"/>
    </xf>
    <xf numFmtId="2" fontId="0" fillId="0" borderId="8" xfId="0" applyNumberFormat="1" applyBorder="1" applyAlignment="1">
      <alignment horizontal="center" vertical="center" shrinkToFit="1"/>
    </xf>
    <xf numFmtId="0" fontId="0" fillId="0" borderId="6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7" fontId="0" fillId="0" borderId="9" xfId="0" applyNumberFormat="1" applyBorder="1" applyAlignment="1">
      <alignment horizontal="center" vertical="center" shrinkToFit="1"/>
    </xf>
    <xf numFmtId="7" fontId="0" fillId="0" borderId="0" xfId="0" applyNumberFormat="1" applyBorder="1" applyAlignment="1">
      <alignment horizontal="center" vertical="center" shrinkToFit="1"/>
    </xf>
    <xf numFmtId="7" fontId="0" fillId="0" borderId="4" xfId="0" applyNumberFormat="1" applyBorder="1" applyAlignment="1">
      <alignment horizontal="center" vertical="center" shrinkToFit="1"/>
    </xf>
    <xf numFmtId="7" fontId="0" fillId="0" borderId="11" xfId="0" applyNumberFormat="1" applyBorder="1" applyAlignment="1">
      <alignment horizontal="center" vertical="center" shrinkToFit="1"/>
    </xf>
    <xf numFmtId="7" fontId="0" fillId="0" borderId="10" xfId="0" applyNumberFormat="1" applyBorder="1" applyAlignment="1">
      <alignment horizontal="center" vertical="center" shrinkToFit="1"/>
    </xf>
    <xf numFmtId="7" fontId="0" fillId="0" borderId="1" xfId="0" applyNumberFormat="1" applyBorder="1" applyAlignment="1">
      <alignment horizontal="center" vertical="center" shrinkToFit="1"/>
    </xf>
    <xf numFmtId="7" fontId="0" fillId="0" borderId="2" xfId="0" applyNumberFormat="1" applyBorder="1" applyAlignment="1">
      <alignment horizontal="center" vertical="center" shrinkToFit="1"/>
    </xf>
    <xf numFmtId="7" fontId="0" fillId="0" borderId="3" xfId="0" applyNumberFormat="1" applyBorder="1" applyAlignment="1">
      <alignment horizontal="center" vertical="center" shrinkToFit="1"/>
    </xf>
    <xf numFmtId="7" fontId="0" fillId="0" borderId="5" xfId="0" applyNumberFormat="1" applyBorder="1" applyAlignment="1">
      <alignment horizontal="center" vertical="center" shrinkToFit="1"/>
    </xf>
    <xf numFmtId="166" fontId="0" fillId="0" borderId="11" xfId="0" applyNumberFormat="1" applyBorder="1" applyAlignment="1">
      <alignment horizontal="center" vertical="center"/>
    </xf>
    <xf numFmtId="166" fontId="0" fillId="0" borderId="9" xfId="0" applyNumberFormat="1" applyBorder="1" applyAlignment="1">
      <alignment vertical="center"/>
    </xf>
    <xf numFmtId="166" fontId="0" fillId="0" borderId="10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166" fontId="0" fillId="0" borderId="0" xfId="0" applyNumberFormat="1" applyBorder="1" applyAlignment="1">
      <alignment vertical="center"/>
    </xf>
    <xf numFmtId="166" fontId="0" fillId="0" borderId="2" xfId="0" applyNumberFormat="1" applyBorder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4" xfId="0" applyNumberFormat="1" applyBorder="1" applyAlignment="1">
      <alignment vertical="center"/>
    </xf>
    <xf numFmtId="166" fontId="0" fillId="0" borderId="5" xfId="0" applyNumberFormat="1" applyBorder="1" applyAlignment="1">
      <alignment vertical="center"/>
    </xf>
    <xf numFmtId="0" fontId="3" fillId="0" borderId="0" xfId="1" applyBorder="1" applyAlignment="1" applyProtection="1"/>
    <xf numFmtId="0" fontId="16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1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2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49" fontId="15" fillId="0" borderId="2" xfId="0" applyNumberFormat="1" applyFont="1" applyBorder="1" applyAlignment="1">
      <alignment horizontal="left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13" fillId="3" borderId="8" xfId="0" applyFont="1" applyFill="1" applyBorder="1" applyAlignment="1">
      <alignment horizontal="left"/>
    </xf>
    <xf numFmtId="167" fontId="16" fillId="0" borderId="6" xfId="0" applyNumberFormat="1" applyFont="1" applyBorder="1" applyAlignment="1">
      <alignment horizontal="left"/>
    </xf>
    <xf numFmtId="167" fontId="16" fillId="0" borderId="7" xfId="0" applyNumberFormat="1" applyFont="1" applyBorder="1" applyAlignment="1">
      <alignment horizontal="left"/>
    </xf>
    <xf numFmtId="167" fontId="16" fillId="0" borderId="8" xfId="0" applyNumberFormat="1" applyFont="1" applyBorder="1" applyAlignment="1">
      <alignment horizontal="left"/>
    </xf>
    <xf numFmtId="3" fontId="16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 shrinkToFit="1"/>
    </xf>
    <xf numFmtId="166" fontId="0" fillId="0" borderId="7" xfId="0" applyNumberFormat="1" applyBorder="1" applyAlignment="1">
      <alignment horizontal="center" vertical="center" shrinkToFit="1"/>
    </xf>
    <xf numFmtId="166" fontId="0" fillId="0" borderId="8" xfId="0" applyNumberFormat="1" applyBorder="1" applyAlignment="1">
      <alignment horizontal="center" vertical="center" shrinkToFit="1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2" fontId="13" fillId="0" borderId="0" xfId="0" applyNumberFormat="1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16" fillId="0" borderId="11" xfId="0" applyNumberFormat="1" applyFont="1" applyBorder="1" applyAlignment="1">
      <alignment horizontal="left" vertical="center"/>
    </xf>
    <xf numFmtId="165" fontId="16" fillId="0" borderId="9" xfId="0" applyNumberFormat="1" applyFont="1" applyBorder="1" applyAlignment="1">
      <alignment horizontal="left" vertical="center"/>
    </xf>
    <xf numFmtId="165" fontId="16" fillId="0" borderId="10" xfId="0" applyNumberFormat="1" applyFont="1" applyBorder="1" applyAlignment="1">
      <alignment horizontal="left" vertical="center"/>
    </xf>
    <xf numFmtId="2" fontId="0" fillId="0" borderId="3" xfId="0" applyNumberFormat="1" applyBorder="1" applyAlignment="1">
      <alignment horizontal="center" vertical="center" shrinkToFit="1"/>
    </xf>
    <xf numFmtId="2" fontId="0" fillId="0" borderId="4" xfId="0" applyNumberFormat="1" applyBorder="1" applyAlignment="1">
      <alignment horizontal="center" vertical="center" shrinkToFit="1"/>
    </xf>
    <xf numFmtId="2" fontId="0" fillId="0" borderId="5" xfId="0" applyNumberFormat="1" applyBorder="1" applyAlignment="1">
      <alignment horizontal="center" vertical="center" shrinkToFit="1"/>
    </xf>
    <xf numFmtId="0" fontId="0" fillId="0" borderId="3" xfId="0" applyNumberForma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 shrinkToFit="1"/>
    </xf>
    <xf numFmtId="2" fontId="0" fillId="0" borderId="9" xfId="0" applyNumberFormat="1" applyBorder="1" applyAlignment="1">
      <alignment horizontal="center" vertical="center" shrinkToFit="1"/>
    </xf>
    <xf numFmtId="2" fontId="0" fillId="0" borderId="10" xfId="0" applyNumberFormat="1" applyBorder="1" applyAlignment="1">
      <alignment horizontal="center" vertical="center" shrinkToFit="1"/>
    </xf>
    <xf numFmtId="0" fontId="12" fillId="0" borderId="2" xfId="0" applyFont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10</xdr:row>
      <xdr:rowOff>123825</xdr:rowOff>
    </xdr:from>
    <xdr:to>
      <xdr:col>6</xdr:col>
      <xdr:colOff>0</xdr:colOff>
      <xdr:row>15</xdr:row>
      <xdr:rowOff>10396</xdr:rowOff>
    </xdr:to>
    <xdr:pic>
      <xdr:nvPicPr>
        <xdr:cNvPr id="2" name="Obraz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552575"/>
          <a:ext cx="1152525" cy="60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network-solutions.com.pl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J17"/>
  <sheetViews>
    <sheetView workbookViewId="0"/>
  </sheetViews>
  <sheetFormatPr defaultRowHeight="11.25" x14ac:dyDescent="0.2"/>
  <cols>
    <col min="1" max="34" width="3.5" customWidth="1"/>
  </cols>
  <sheetData>
    <row r="4" spans="1:36" x14ac:dyDescent="0.2">
      <c r="A4" s="3"/>
      <c r="B4" s="3"/>
      <c r="C4" s="3"/>
      <c r="D4" s="3"/>
      <c r="E4" s="3"/>
      <c r="F4" s="3"/>
    </row>
    <row r="5" spans="1:36" x14ac:dyDescent="0.2">
      <c r="A5" s="3"/>
      <c r="B5" s="3"/>
      <c r="C5" s="3"/>
      <c r="D5" s="3"/>
      <c r="E5" s="3"/>
      <c r="F5" s="3"/>
    </row>
    <row r="6" spans="1:36" x14ac:dyDescent="0.2">
      <c r="A6" s="3"/>
      <c r="B6" s="3"/>
      <c r="C6" s="3"/>
      <c r="D6" s="3"/>
      <c r="E6" s="3"/>
      <c r="F6" s="3"/>
      <c r="AF6" s="3"/>
      <c r="AG6" s="3"/>
      <c r="AH6" s="3"/>
      <c r="AI6" s="3"/>
      <c r="AJ6" s="3"/>
    </row>
    <row r="7" spans="1:36" ht="11.8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  <c r="U7" s="4"/>
      <c r="V7" s="4"/>
      <c r="W7" s="3"/>
      <c r="X7" s="3"/>
      <c r="Y7" s="3"/>
      <c r="Z7" s="5"/>
      <c r="AA7" s="2"/>
      <c r="AB7" s="2"/>
      <c r="AC7" s="3"/>
      <c r="AD7" s="3"/>
      <c r="AE7" s="3"/>
      <c r="AF7" s="3"/>
      <c r="AG7" s="3"/>
      <c r="AH7" s="3"/>
      <c r="AI7" s="3"/>
      <c r="AJ7" s="3"/>
    </row>
    <row r="8" spans="1:36" ht="11.8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 t="s">
        <v>40</v>
      </c>
      <c r="L8" s="3"/>
      <c r="M8" s="3"/>
      <c r="N8" s="3"/>
      <c r="O8" s="3"/>
      <c r="P8" s="3"/>
      <c r="Q8" s="3"/>
      <c r="R8" s="3"/>
      <c r="S8" s="3"/>
      <c r="T8" s="4"/>
      <c r="U8" s="4"/>
      <c r="V8" s="4"/>
      <c r="W8" s="3"/>
      <c r="X8" s="3"/>
      <c r="Y8" s="3"/>
      <c r="Z8" s="5"/>
      <c r="AA8" s="2"/>
      <c r="AB8" s="2"/>
      <c r="AC8" s="3"/>
      <c r="AD8" s="3"/>
      <c r="AE8" s="3"/>
      <c r="AF8" s="3"/>
      <c r="AG8" s="3"/>
      <c r="AH8" s="3"/>
      <c r="AI8" s="3"/>
      <c r="AJ8" s="3"/>
    </row>
    <row r="9" spans="1:36" ht="11.8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/>
      <c r="U9" s="4"/>
      <c r="V9" s="4"/>
      <c r="W9" s="3"/>
      <c r="X9" s="3"/>
      <c r="Y9" s="3"/>
      <c r="Z9" s="5"/>
      <c r="AA9" s="2"/>
      <c r="AB9" s="2"/>
      <c r="AC9" s="3"/>
      <c r="AD9" s="3"/>
      <c r="AE9" s="3"/>
      <c r="AF9" s="3"/>
      <c r="AG9" s="3"/>
      <c r="AH9" s="3"/>
      <c r="AI9" s="3"/>
      <c r="AJ9" s="3"/>
    </row>
    <row r="10" spans="1:36" ht="11.8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/>
      <c r="U10" s="4"/>
      <c r="V10" s="4"/>
      <c r="W10" s="3"/>
      <c r="X10" s="3"/>
      <c r="Y10" s="3"/>
      <c r="Z10" s="5"/>
      <c r="AA10" s="2"/>
      <c r="AB10" s="2"/>
      <c r="AC10" s="3"/>
      <c r="AD10" s="3"/>
      <c r="AE10" s="3"/>
      <c r="AF10" s="3"/>
      <c r="AG10" s="3"/>
      <c r="AH10" s="3"/>
      <c r="AI10" s="3"/>
      <c r="AJ10" s="3"/>
    </row>
    <row r="11" spans="1:36" ht="11.8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"/>
      <c r="U11" s="4"/>
      <c r="V11" s="4"/>
      <c r="W11" s="3"/>
      <c r="X11" s="3"/>
      <c r="Y11" s="3"/>
      <c r="Z11" s="5"/>
      <c r="AA11" s="2"/>
      <c r="AB11" s="2"/>
      <c r="AC11" s="3"/>
      <c r="AD11" s="3"/>
      <c r="AE11" s="3"/>
      <c r="AF11" s="3"/>
      <c r="AG11" s="3"/>
      <c r="AH11" s="3"/>
      <c r="AI11" s="3"/>
      <c r="AJ11" s="3"/>
    </row>
    <row r="12" spans="1:36" x14ac:dyDescent="0.2">
      <c r="A12" s="3"/>
      <c r="B12" s="3"/>
      <c r="C12" s="3"/>
      <c r="D12" s="3"/>
      <c r="E12" s="3"/>
      <c r="F12" s="3"/>
      <c r="AF12" s="3"/>
      <c r="AG12" s="3"/>
      <c r="AH12" s="3"/>
      <c r="AI12" s="3"/>
      <c r="AJ12" s="3"/>
    </row>
    <row r="13" spans="1:36" x14ac:dyDescent="0.2">
      <c r="A13" s="3"/>
      <c r="B13" s="3"/>
      <c r="C13" s="3"/>
      <c r="D13" s="3"/>
      <c r="E13" s="3"/>
      <c r="F13" s="3"/>
      <c r="AF13" s="3"/>
      <c r="AG13" s="3"/>
      <c r="AH13" s="3"/>
      <c r="AI13" s="3"/>
      <c r="AJ13" s="3"/>
    </row>
    <row r="14" spans="1:36" x14ac:dyDescent="0.2">
      <c r="A14" s="3"/>
      <c r="B14" s="3"/>
      <c r="C14" s="3"/>
      <c r="D14" s="3"/>
      <c r="E14" s="3"/>
      <c r="F14" s="3"/>
      <c r="AF14" s="3"/>
      <c r="AG14" s="3"/>
      <c r="AH14" s="3"/>
      <c r="AI14" s="3"/>
      <c r="AJ14" s="3"/>
    </row>
    <row r="15" spans="1:36" x14ac:dyDescent="0.2">
      <c r="A15" s="3"/>
      <c r="B15" s="3"/>
      <c r="C15" s="3"/>
      <c r="D15" s="3"/>
      <c r="E15" s="3"/>
      <c r="F15" s="3"/>
      <c r="AF15" s="3"/>
      <c r="AG15" s="3"/>
      <c r="AH15" s="3"/>
      <c r="AI15" s="3"/>
      <c r="AJ15" s="3"/>
    </row>
    <row r="16" spans="1:36" x14ac:dyDescent="0.2">
      <c r="A16" s="3"/>
      <c r="B16" s="3"/>
      <c r="C16" s="3"/>
      <c r="D16" s="3"/>
      <c r="E16" s="3"/>
      <c r="F16" s="3"/>
      <c r="AF16" s="3"/>
      <c r="AG16" s="3"/>
      <c r="AH16" s="3"/>
      <c r="AI16" s="3"/>
      <c r="AJ16" s="3"/>
    </row>
    <row r="17" spans="1:36" x14ac:dyDescent="0.2">
      <c r="A17" s="3"/>
      <c r="B17" s="3"/>
      <c r="C17" s="3"/>
      <c r="D17" s="3"/>
      <c r="E17" s="3"/>
      <c r="F17" s="3"/>
      <c r="S17" s="3"/>
      <c r="AF17" s="3"/>
      <c r="AG17" s="3"/>
      <c r="AH17" s="3"/>
      <c r="AI17" s="3"/>
      <c r="AJ17" s="3"/>
    </row>
  </sheetData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7">
        <v>1</v>
      </c>
      <c r="B23" s="170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37" t="s">
        <v>33</v>
      </c>
      <c r="O23" s="134"/>
      <c r="P23" s="174"/>
      <c r="Q23" s="134"/>
      <c r="R23" s="134"/>
      <c r="S23" s="134"/>
      <c r="T23" s="137"/>
      <c r="U23" s="138"/>
      <c r="V23" s="139"/>
      <c r="W23" s="125">
        <f>Q23*T23</f>
        <v>0</v>
      </c>
      <c r="X23" s="125"/>
      <c r="Y23" s="125"/>
      <c r="Z23" s="146">
        <v>22</v>
      </c>
      <c r="AA23" s="147"/>
      <c r="AB23" s="148"/>
      <c r="AC23" s="125">
        <f>IF(Z23="zw",W23*0,W23*Z23/100)</f>
        <v>0</v>
      </c>
      <c r="AD23" s="125"/>
      <c r="AE23" s="125"/>
      <c r="AF23" s="128">
        <f>W23+AC23</f>
        <v>0</v>
      </c>
      <c r="AG23" s="125"/>
      <c r="AH23" s="129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9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7"/>
      <c r="O25" s="136"/>
      <c r="P25" s="178"/>
      <c r="Q25" s="136"/>
      <c r="R25" s="136"/>
      <c r="S25" s="136"/>
      <c r="T25" s="143"/>
      <c r="U25" s="144"/>
      <c r="V25" s="145"/>
      <c r="W25" s="127"/>
      <c r="X25" s="127"/>
      <c r="Y25" s="127"/>
      <c r="Z25" s="152"/>
      <c r="AA25" s="153"/>
      <c r="AB25" s="154"/>
      <c r="AC25" s="127"/>
      <c r="AD25" s="127"/>
      <c r="AE25" s="127"/>
      <c r="AF25" s="132"/>
      <c r="AG25" s="127"/>
      <c r="AH25" s="133"/>
    </row>
    <row r="26" spans="1:34" ht="11.85" customHeight="1" x14ac:dyDescent="0.2">
      <c r="A26" s="1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155" t="s">
        <v>24</v>
      </c>
      <c r="U26" s="156"/>
      <c r="V26" s="157"/>
      <c r="W26" s="123">
        <f>SUM(W23:W25)</f>
        <v>0</v>
      </c>
      <c r="X26" s="123"/>
      <c r="Y26" s="123"/>
      <c r="Z26" s="158" t="s">
        <v>25</v>
      </c>
      <c r="AA26" s="159"/>
      <c r="AB26" s="160"/>
      <c r="AC26" s="123">
        <f>AC23</f>
        <v>0</v>
      </c>
      <c r="AD26" s="123"/>
      <c r="AE26" s="123"/>
      <c r="AF26" s="122">
        <f>AF23</f>
        <v>0</v>
      </c>
      <c r="AG26" s="123"/>
      <c r="AH26" s="124"/>
    </row>
    <row r="27" spans="1:34" ht="11.85" customHeight="1" x14ac:dyDescent="0.2">
      <c r="A27" s="1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115" t="s">
        <v>8</v>
      </c>
      <c r="U27" s="116"/>
      <c r="V27" s="117"/>
      <c r="W27" s="118">
        <f>W26</f>
        <v>0</v>
      </c>
      <c r="X27" s="106"/>
      <c r="Y27" s="106"/>
      <c r="Z27" s="119">
        <v>0.22</v>
      </c>
      <c r="AA27" s="120"/>
      <c r="AB27" s="121"/>
      <c r="AC27" s="118">
        <f>AC26</f>
        <v>0</v>
      </c>
      <c r="AD27" s="106"/>
      <c r="AE27" s="106"/>
      <c r="AF27" s="105">
        <f>AF26</f>
        <v>0</v>
      </c>
      <c r="AG27" s="106"/>
      <c r="AH27" s="107"/>
    </row>
    <row r="28" spans="1:34" ht="11.85" customHeight="1" x14ac:dyDescent="0.2">
      <c r="A28" s="1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4"/>
      <c r="V28" s="4"/>
      <c r="W28" s="3"/>
      <c r="X28" s="3"/>
      <c r="Y28" s="3"/>
      <c r="Z28" s="5"/>
      <c r="AA28" s="2"/>
      <c r="AB28" s="2"/>
      <c r="AC28" s="3"/>
      <c r="AD28" s="3"/>
      <c r="AE28" s="3"/>
      <c r="AF28" s="3"/>
      <c r="AG28" s="3"/>
      <c r="AH28" s="18"/>
    </row>
    <row r="29" spans="1:34" ht="11.85" customHeight="1" x14ac:dyDescent="0.2">
      <c r="A29" s="1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/>
      <c r="U29" s="4"/>
      <c r="V29" s="4"/>
      <c r="W29" s="3"/>
      <c r="X29" s="3"/>
      <c r="Y29" s="3"/>
      <c r="Z29" s="5"/>
      <c r="AA29" s="2"/>
      <c r="AB29" s="2"/>
      <c r="AC29" s="3"/>
      <c r="AD29" s="3"/>
      <c r="AE29" s="3"/>
      <c r="AF29" s="3"/>
      <c r="AG29" s="3"/>
      <c r="AH29" s="18"/>
    </row>
    <row r="30" spans="1:34" ht="11.85" customHeight="1" x14ac:dyDescent="0.2">
      <c r="A30" s="1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"/>
      <c r="U30" s="4"/>
      <c r="V30" s="4"/>
      <c r="W30" s="3"/>
      <c r="X30" s="3"/>
      <c r="Y30" s="3"/>
      <c r="Z30" s="5"/>
      <c r="AA30" s="2"/>
      <c r="AB30" s="2"/>
      <c r="AC30" s="3"/>
      <c r="AD30" s="3"/>
      <c r="AE30" s="3"/>
      <c r="AF30" s="3"/>
      <c r="AG30" s="3"/>
      <c r="AH30" s="18"/>
    </row>
    <row r="31" spans="1:34" ht="11.85" customHeight="1" x14ac:dyDescent="0.2">
      <c r="A31" s="1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  <c r="V31" s="4"/>
      <c r="W31" s="3"/>
      <c r="X31" s="3"/>
      <c r="Y31" s="3"/>
      <c r="Z31" s="5"/>
      <c r="AA31" s="2"/>
      <c r="AB31" s="2"/>
      <c r="AC31" s="3"/>
      <c r="AD31" s="3"/>
      <c r="AE31" s="3"/>
      <c r="AF31" s="3"/>
      <c r="AG31" s="3"/>
      <c r="AH31" s="18"/>
    </row>
    <row r="32" spans="1:34" ht="11.85" customHeight="1" x14ac:dyDescent="0.2">
      <c r="A32" s="1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"/>
      <c r="U32" s="4"/>
      <c r="V32" s="4"/>
      <c r="W32" s="3"/>
      <c r="X32" s="3"/>
      <c r="Y32" s="3"/>
      <c r="Z32" s="5"/>
      <c r="AA32" s="2"/>
      <c r="AB32" s="2"/>
      <c r="AC32" s="3"/>
      <c r="AD32" s="3"/>
      <c r="AE32" s="3"/>
      <c r="AF32" s="3"/>
      <c r="AG32" s="3"/>
      <c r="AH32" s="18"/>
    </row>
    <row r="33" spans="1:34" ht="11.85" customHeight="1" x14ac:dyDescent="0.2">
      <c r="A33" s="1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  <c r="U33" s="4"/>
      <c r="V33" s="4"/>
      <c r="W33" s="3"/>
      <c r="X33" s="3"/>
      <c r="Y33" s="3"/>
      <c r="Z33" s="5"/>
      <c r="AA33" s="2"/>
      <c r="AB33" s="2"/>
      <c r="AC33" s="3"/>
      <c r="AD33" s="3"/>
      <c r="AE33" s="3"/>
      <c r="AF33" s="3"/>
      <c r="AG33" s="3"/>
      <c r="AH33" s="18"/>
    </row>
    <row r="34" spans="1:34" ht="11.85" customHeight="1" x14ac:dyDescent="0.2">
      <c r="A34" s="1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4"/>
      <c r="V34" s="4"/>
      <c r="W34" s="3"/>
      <c r="X34" s="3"/>
      <c r="Y34" s="3"/>
      <c r="Z34" s="5"/>
      <c r="AA34" s="2"/>
      <c r="AB34" s="2"/>
      <c r="AC34" s="3"/>
      <c r="AD34" s="3"/>
      <c r="AE34" s="3"/>
      <c r="AF34" s="3"/>
      <c r="AG34" s="3"/>
      <c r="AH34" s="18"/>
    </row>
    <row r="35" spans="1:34" ht="11.85" customHeight="1" x14ac:dyDescent="0.2">
      <c r="A35" s="1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  <c r="V35" s="4"/>
      <c r="W35" s="3"/>
      <c r="X35" s="3"/>
      <c r="Y35" s="3"/>
      <c r="Z35" s="5"/>
      <c r="AA35" s="2"/>
      <c r="AB35" s="2"/>
      <c r="AC35" s="3"/>
      <c r="AD35" s="3"/>
      <c r="AE35" s="3"/>
      <c r="AF35" s="3"/>
      <c r="AG35" s="3"/>
      <c r="AH35" s="18"/>
    </row>
    <row r="36" spans="1:34" ht="11.85" customHeight="1" x14ac:dyDescent="0.2">
      <c r="A36" s="1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U36" s="4"/>
      <c r="V36" s="4"/>
      <c r="W36" s="3"/>
      <c r="X36" s="3"/>
      <c r="Y36" s="3"/>
      <c r="Z36" s="5"/>
      <c r="AA36" s="2"/>
      <c r="AB36" s="2"/>
      <c r="AC36" s="3"/>
      <c r="AD36" s="3"/>
      <c r="AE36" s="3"/>
      <c r="AF36" s="3"/>
      <c r="AG36" s="3"/>
      <c r="AH36" s="18"/>
    </row>
    <row r="37" spans="1:34" ht="11.85" customHeight="1" x14ac:dyDescent="0.2">
      <c r="A37" s="1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  <c r="V37" s="4"/>
      <c r="W37" s="3"/>
      <c r="X37" s="3"/>
      <c r="Y37" s="3"/>
      <c r="Z37" s="5"/>
      <c r="AA37" s="2"/>
      <c r="AB37" s="2"/>
      <c r="AC37" s="3"/>
      <c r="AD37" s="3"/>
      <c r="AE37" s="3"/>
      <c r="AF37" s="3"/>
      <c r="AG37" s="3"/>
      <c r="AH37" s="18"/>
    </row>
    <row r="38" spans="1:34" ht="11.85" customHeight="1" x14ac:dyDescent="0.2">
      <c r="A38" s="1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  <c r="V38" s="4"/>
      <c r="W38" s="3"/>
      <c r="X38" s="3"/>
      <c r="Y38" s="3"/>
      <c r="Z38" s="5"/>
      <c r="AA38" s="2"/>
      <c r="AB38" s="2"/>
      <c r="AC38" s="3"/>
      <c r="AD38" s="3"/>
      <c r="AE38" s="3"/>
      <c r="AF38" s="3"/>
      <c r="AG38" s="3"/>
      <c r="AH38" s="18"/>
    </row>
    <row r="39" spans="1:34" ht="11.85" customHeight="1" x14ac:dyDescent="0.2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3"/>
      <c r="X39" s="3"/>
      <c r="Y39" s="3"/>
      <c r="Z39" s="5"/>
      <c r="AA39" s="2"/>
      <c r="AB39" s="2"/>
      <c r="AC39" s="3"/>
      <c r="AD39" s="3"/>
      <c r="AE39" s="3"/>
      <c r="AF39" s="3"/>
      <c r="AG39" s="3"/>
      <c r="AH39" s="18"/>
    </row>
    <row r="40" spans="1:34" ht="11.85" customHeight="1" x14ac:dyDescent="0.2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3"/>
      <c r="X40" s="3"/>
      <c r="Y40" s="3"/>
      <c r="Z40" s="5"/>
      <c r="AA40" s="2"/>
      <c r="AB40" s="2"/>
      <c r="AC40" s="3"/>
      <c r="AD40" s="3"/>
      <c r="AE40" s="3"/>
      <c r="AF40" s="3"/>
      <c r="AG40" s="3"/>
      <c r="AH40" s="18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3"/>
      <c r="X41" s="3"/>
      <c r="Y41" s="3"/>
      <c r="Z41" s="5"/>
      <c r="AA41" s="2"/>
      <c r="AB41" s="2"/>
      <c r="AC41" s="3"/>
      <c r="AD41" s="3"/>
      <c r="AE41" s="3"/>
      <c r="AF41" s="3"/>
      <c r="AG41" s="3"/>
      <c r="AH41" s="18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3"/>
      <c r="X42" s="3"/>
      <c r="Y42" s="3"/>
      <c r="Z42" s="5"/>
      <c r="AA42" s="2"/>
      <c r="AB42" s="2"/>
      <c r="AC42" s="3"/>
      <c r="AD42" s="3"/>
      <c r="AE42" s="3"/>
      <c r="AF42" s="3"/>
      <c r="AG42" s="3"/>
      <c r="AH42" s="18"/>
    </row>
    <row r="43" spans="1:34" ht="11.85" customHeight="1" x14ac:dyDescent="0.2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3"/>
      <c r="X43" s="3"/>
      <c r="Y43" s="3"/>
      <c r="Z43" s="5"/>
      <c r="AA43" s="2"/>
      <c r="AB43" s="2"/>
      <c r="AC43" s="3"/>
      <c r="AD43" s="3"/>
      <c r="AE43" s="3"/>
      <c r="AF43" s="3"/>
      <c r="AG43" s="3"/>
      <c r="AH43" s="18"/>
    </row>
    <row r="44" spans="1:34" ht="11.85" customHeight="1" x14ac:dyDescent="0.2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3"/>
      <c r="X44" s="3"/>
      <c r="Y44" s="3"/>
      <c r="Z44" s="5"/>
      <c r="AA44" s="2"/>
      <c r="AB44" s="2"/>
      <c r="AC44" s="3"/>
      <c r="AD44" s="3"/>
      <c r="AE44" s="3"/>
      <c r="AF44" s="3"/>
      <c r="AG44" s="3"/>
      <c r="AH44" s="18"/>
    </row>
    <row r="45" spans="1:34" ht="11.85" customHeight="1" x14ac:dyDescent="0.2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  <c r="V45" s="4"/>
      <c r="W45" s="3"/>
      <c r="X45" s="3"/>
      <c r="Y45" s="3"/>
      <c r="Z45" s="5"/>
      <c r="AA45" s="2"/>
      <c r="AB45" s="2"/>
      <c r="AC45" s="3"/>
      <c r="AD45" s="3"/>
      <c r="AE45" s="3"/>
      <c r="AF45" s="3"/>
      <c r="AG45" s="3"/>
      <c r="AH45" s="18"/>
    </row>
    <row r="46" spans="1:34" ht="11.85" customHeight="1" x14ac:dyDescent="0.2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4"/>
      <c r="W46" s="3"/>
      <c r="X46" s="3"/>
      <c r="Y46" s="3"/>
      <c r="Z46" s="5"/>
      <c r="AA46" s="2"/>
      <c r="AB46" s="2"/>
      <c r="AC46" s="3"/>
      <c r="AD46" s="3"/>
      <c r="AE46" s="3"/>
      <c r="AF46" s="3"/>
      <c r="AG46" s="3"/>
      <c r="AH46" s="18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  <c r="V47" s="4"/>
      <c r="W47" s="3"/>
      <c r="X47" s="3"/>
      <c r="Y47" s="3"/>
      <c r="Z47" s="5"/>
      <c r="AA47" s="2"/>
      <c r="AB47" s="2"/>
      <c r="AC47" s="3"/>
      <c r="AD47" s="3"/>
      <c r="AE47" s="3"/>
      <c r="AF47" s="3"/>
      <c r="AG47" s="3"/>
      <c r="AH47" s="1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3"/>
      <c r="X48" s="3"/>
      <c r="Y48" s="3"/>
      <c r="Z48" s="5"/>
      <c r="AA48" s="2"/>
      <c r="AB48" s="2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80"/>
      <c r="H63" s="111">
        <f>AF26</f>
        <v>0</v>
      </c>
      <c r="I63" s="112"/>
      <c r="J63" s="112"/>
      <c r="K63" s="112"/>
      <c r="L63" s="112"/>
      <c r="M63" s="112"/>
      <c r="N63" s="112"/>
      <c r="O63" s="112"/>
      <c r="P63" s="112"/>
      <c r="Q63" s="112"/>
      <c r="R63" s="81" t="s">
        <v>0</v>
      </c>
      <c r="S63" s="74"/>
      <c r="T63" s="73"/>
      <c r="U63" s="73"/>
      <c r="V63" s="73"/>
      <c r="W63" s="82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41">
    <mergeCell ref="Z1:AH2"/>
    <mergeCell ref="L3:AH8"/>
    <mergeCell ref="R10:AH11"/>
    <mergeCell ref="R12:AH13"/>
    <mergeCell ref="R14:AH15"/>
    <mergeCell ref="A1:Q2"/>
    <mergeCell ref="R1:Y2"/>
    <mergeCell ref="A10:F15"/>
    <mergeCell ref="G10:Q10"/>
    <mergeCell ref="G11:Q11"/>
    <mergeCell ref="G12:Q12"/>
    <mergeCell ref="G13:Q13"/>
    <mergeCell ref="G14:Q14"/>
    <mergeCell ref="G15:Q15"/>
    <mergeCell ref="R16:AH17"/>
    <mergeCell ref="A19:A22"/>
    <mergeCell ref="A23:A25"/>
    <mergeCell ref="B23:M25"/>
    <mergeCell ref="N23:P25"/>
    <mergeCell ref="B16:Q16"/>
    <mergeCell ref="B17:Q17"/>
    <mergeCell ref="AF26:AH26"/>
    <mergeCell ref="AC23:AE25"/>
    <mergeCell ref="AF23:AH25"/>
    <mergeCell ref="Q23:S25"/>
    <mergeCell ref="T23:V25"/>
    <mergeCell ref="W23:Y25"/>
    <mergeCell ref="Z23:AB25"/>
    <mergeCell ref="T26:V26"/>
    <mergeCell ref="W26:Y26"/>
    <mergeCell ref="Z26:AB26"/>
    <mergeCell ref="AC26:AE26"/>
    <mergeCell ref="G64:AH64"/>
    <mergeCell ref="AF27:AH27"/>
    <mergeCell ref="E62:AH62"/>
    <mergeCell ref="H63:Q63"/>
    <mergeCell ref="X63:AH63"/>
    <mergeCell ref="T27:V27"/>
    <mergeCell ref="W27:Y27"/>
    <mergeCell ref="Z27:AB27"/>
    <mergeCell ref="AC27:AE27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14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5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6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59"/>
      <c r="AD20" s="35" t="s">
        <v>7</v>
      </c>
      <c r="AE20" s="84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60"/>
      <c r="AD21" s="10" t="s">
        <v>9</v>
      </c>
      <c r="AE21" s="16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61"/>
      <c r="AD22" s="39"/>
      <c r="AE22" s="40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30">
        <f>IF(Z23="zw",W23*0,W23*Z23/100)</f>
        <v>0</v>
      </c>
      <c r="AD23" s="126"/>
      <c r="AE23" s="131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30"/>
      <c r="AD24" s="126"/>
      <c r="AE24" s="131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30"/>
      <c r="AD25" s="126"/>
      <c r="AE25" s="131"/>
      <c r="AF25" s="130"/>
      <c r="AG25" s="126"/>
      <c r="AH25" s="131"/>
    </row>
    <row r="26" spans="1:34" ht="11.85" customHeight="1" x14ac:dyDescent="0.2">
      <c r="A26" s="167">
        <v>2</v>
      </c>
      <c r="B26" s="170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8">
        <f>IF(Z26="zw",W26*0,W26*Z26/100)</f>
        <v>0</v>
      </c>
      <c r="AD26" s="125"/>
      <c r="AE26" s="129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30"/>
      <c r="AD27" s="126"/>
      <c r="AE27" s="131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32"/>
      <c r="AD28" s="127"/>
      <c r="AE28" s="133"/>
      <c r="AF28" s="132"/>
      <c r="AG28" s="127"/>
      <c r="AH28" s="133"/>
    </row>
    <row r="29" spans="1:34" ht="11.85" customHeight="1" x14ac:dyDescent="0.2">
      <c r="A29" s="1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155" t="s">
        <v>24</v>
      </c>
      <c r="U29" s="156"/>
      <c r="V29" s="157"/>
      <c r="W29" s="123">
        <f>SUM(W23:W28)</f>
        <v>0</v>
      </c>
      <c r="X29" s="123"/>
      <c r="Y29" s="123"/>
      <c r="Z29" s="158" t="s">
        <v>25</v>
      </c>
      <c r="AA29" s="159"/>
      <c r="AB29" s="160"/>
      <c r="AC29" s="122">
        <f>AC23+AC26</f>
        <v>0</v>
      </c>
      <c r="AD29" s="123"/>
      <c r="AE29" s="124"/>
      <c r="AF29" s="122">
        <f>AF23+AF26</f>
        <v>0</v>
      </c>
      <c r="AG29" s="123"/>
      <c r="AH29" s="124"/>
    </row>
    <row r="30" spans="1:34" ht="11.85" customHeight="1" x14ac:dyDescent="0.2">
      <c r="A30" s="1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15" t="s">
        <v>8</v>
      </c>
      <c r="U30" s="116"/>
      <c r="V30" s="117"/>
      <c r="W30" s="118">
        <f>W29</f>
        <v>0</v>
      </c>
      <c r="X30" s="106"/>
      <c r="Y30" s="106"/>
      <c r="Z30" s="119">
        <v>0.22</v>
      </c>
      <c r="AA30" s="120"/>
      <c r="AB30" s="121"/>
      <c r="AC30" s="105">
        <f>AC29</f>
        <v>0</v>
      </c>
      <c r="AD30" s="106"/>
      <c r="AE30" s="107"/>
      <c r="AF30" s="105">
        <f>AF29</f>
        <v>0</v>
      </c>
      <c r="AG30" s="106"/>
      <c r="AH30" s="107"/>
    </row>
    <row r="31" spans="1:34" ht="11.85" customHeight="1" x14ac:dyDescent="0.2">
      <c r="A31" s="1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  <c r="V31" s="4"/>
      <c r="W31" s="3"/>
      <c r="X31" s="3"/>
      <c r="Y31" s="3"/>
      <c r="Z31" s="5"/>
      <c r="AA31" s="2"/>
      <c r="AB31" s="2"/>
      <c r="AC31" s="3"/>
      <c r="AD31" s="3"/>
      <c r="AE31" s="3"/>
      <c r="AF31" s="3"/>
      <c r="AG31" s="3"/>
      <c r="AH31" s="18"/>
    </row>
    <row r="32" spans="1:34" ht="11.85" customHeight="1" x14ac:dyDescent="0.2">
      <c r="A32" s="1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"/>
      <c r="U32" s="4"/>
      <c r="V32" s="4"/>
      <c r="W32" s="3"/>
      <c r="X32" s="3"/>
      <c r="Y32" s="3"/>
      <c r="Z32" s="5"/>
      <c r="AA32" s="2"/>
      <c r="AB32" s="2"/>
      <c r="AC32" s="3"/>
      <c r="AD32" s="3"/>
      <c r="AE32" s="3"/>
      <c r="AF32" s="3"/>
      <c r="AG32" s="3"/>
      <c r="AH32" s="18"/>
    </row>
    <row r="33" spans="1:34" ht="11.85" customHeight="1" x14ac:dyDescent="0.2">
      <c r="A33" s="1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  <c r="U33" s="4"/>
      <c r="V33" s="4"/>
      <c r="W33" s="3"/>
      <c r="X33" s="3"/>
      <c r="Y33" s="3"/>
      <c r="Z33" s="5"/>
      <c r="AA33" s="2"/>
      <c r="AB33" s="2"/>
      <c r="AC33" s="3"/>
      <c r="AD33" s="3"/>
      <c r="AE33" s="3"/>
      <c r="AF33" s="3"/>
      <c r="AG33" s="3"/>
      <c r="AH33" s="18"/>
    </row>
    <row r="34" spans="1:34" ht="11.85" customHeight="1" x14ac:dyDescent="0.2">
      <c r="A34" s="1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4"/>
      <c r="V34" s="4"/>
      <c r="W34" s="3"/>
      <c r="X34" s="3"/>
      <c r="Y34" s="3"/>
      <c r="Z34" s="5"/>
      <c r="AA34" s="2"/>
      <c r="AB34" s="2"/>
      <c r="AC34" s="3"/>
      <c r="AD34" s="3"/>
      <c r="AE34" s="3"/>
      <c r="AF34" s="3"/>
      <c r="AG34" s="3"/>
      <c r="AH34" s="18"/>
    </row>
    <row r="35" spans="1:34" ht="11.85" customHeight="1" x14ac:dyDescent="0.2">
      <c r="A35" s="1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  <c r="V35" s="4"/>
      <c r="W35" s="3"/>
      <c r="X35" s="3"/>
      <c r="Y35" s="3"/>
      <c r="Z35" s="5"/>
      <c r="AA35" s="2"/>
      <c r="AB35" s="2"/>
      <c r="AC35" s="3"/>
      <c r="AD35" s="3"/>
      <c r="AE35" s="3"/>
      <c r="AF35" s="3"/>
      <c r="AG35" s="3"/>
      <c r="AH35" s="18"/>
    </row>
    <row r="36" spans="1:34" ht="11.85" customHeight="1" x14ac:dyDescent="0.2">
      <c r="A36" s="1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U36" s="4"/>
      <c r="V36" s="4"/>
      <c r="W36" s="3"/>
      <c r="X36" s="3"/>
      <c r="Y36" s="3"/>
      <c r="Z36" s="5"/>
      <c r="AA36" s="2"/>
      <c r="AB36" s="2"/>
      <c r="AC36" s="3"/>
      <c r="AD36" s="3"/>
      <c r="AE36" s="3"/>
      <c r="AF36" s="3"/>
      <c r="AG36" s="3"/>
      <c r="AH36" s="18"/>
    </row>
    <row r="37" spans="1:34" ht="11.85" customHeight="1" x14ac:dyDescent="0.2">
      <c r="A37" s="1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  <c r="V37" s="4"/>
      <c r="W37" s="3"/>
      <c r="X37" s="3"/>
      <c r="Y37" s="3"/>
      <c r="Z37" s="5"/>
      <c r="AA37" s="2"/>
      <c r="AB37" s="2"/>
      <c r="AC37" s="3"/>
      <c r="AD37" s="3"/>
      <c r="AE37" s="3"/>
      <c r="AF37" s="3"/>
      <c r="AG37" s="3"/>
      <c r="AH37" s="18"/>
    </row>
    <row r="38" spans="1:34" ht="11.85" customHeight="1" x14ac:dyDescent="0.2">
      <c r="A38" s="1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  <c r="V38" s="4"/>
      <c r="W38" s="3"/>
      <c r="X38" s="3"/>
      <c r="Y38" s="3"/>
      <c r="Z38" s="5"/>
      <c r="AA38" s="2"/>
      <c r="AB38" s="2"/>
      <c r="AC38" s="3"/>
      <c r="AD38" s="3"/>
      <c r="AE38" s="3"/>
      <c r="AF38" s="3"/>
      <c r="AG38" s="3"/>
      <c r="AH38" s="18"/>
    </row>
    <row r="39" spans="1:34" ht="11.85" customHeight="1" x14ac:dyDescent="0.2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3"/>
      <c r="X39" s="3"/>
      <c r="Y39" s="3"/>
      <c r="Z39" s="5"/>
      <c r="AA39" s="2"/>
      <c r="AB39" s="2"/>
      <c r="AC39" s="3"/>
      <c r="AD39" s="3"/>
      <c r="AE39" s="3"/>
      <c r="AF39" s="3"/>
      <c r="AG39" s="3"/>
      <c r="AH39" s="18"/>
    </row>
    <row r="40" spans="1:34" ht="11.85" customHeight="1" x14ac:dyDescent="0.2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3"/>
      <c r="X40" s="3"/>
      <c r="Y40" s="3"/>
      <c r="Z40" s="5"/>
      <c r="AA40" s="2"/>
      <c r="AB40" s="2"/>
      <c r="AC40" s="3"/>
      <c r="AD40" s="3"/>
      <c r="AE40" s="3"/>
      <c r="AF40" s="3"/>
      <c r="AG40" s="3"/>
      <c r="AH40" s="18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3"/>
      <c r="X41" s="3"/>
      <c r="Y41" s="3"/>
      <c r="Z41" s="5"/>
      <c r="AA41" s="2"/>
      <c r="AB41" s="2"/>
      <c r="AC41" s="3"/>
      <c r="AD41" s="3"/>
      <c r="AE41" s="3"/>
      <c r="AF41" s="3"/>
      <c r="AG41" s="3"/>
      <c r="AH41" s="18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3"/>
      <c r="X42" s="3"/>
      <c r="Y42" s="3"/>
      <c r="Z42" s="5"/>
      <c r="AA42" s="2"/>
      <c r="AB42" s="2"/>
      <c r="AC42" s="3"/>
      <c r="AD42" s="3"/>
      <c r="AE42" s="3"/>
      <c r="AF42" s="3"/>
      <c r="AG42" s="3"/>
      <c r="AH42" s="18"/>
    </row>
    <row r="43" spans="1:34" ht="11.85" customHeight="1" x14ac:dyDescent="0.2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3"/>
      <c r="X43" s="3"/>
      <c r="Y43" s="3"/>
      <c r="Z43" s="5"/>
      <c r="AA43" s="2"/>
      <c r="AB43" s="2"/>
      <c r="AC43" s="3"/>
      <c r="AD43" s="3"/>
      <c r="AE43" s="3"/>
      <c r="AF43" s="3"/>
      <c r="AG43" s="3"/>
      <c r="AH43" s="18"/>
    </row>
    <row r="44" spans="1:34" ht="11.85" customHeight="1" x14ac:dyDescent="0.2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3"/>
      <c r="X44" s="3"/>
      <c r="Y44" s="3"/>
      <c r="Z44" s="5"/>
      <c r="AA44" s="2"/>
      <c r="AB44" s="2"/>
      <c r="AC44" s="3"/>
      <c r="AD44" s="3"/>
      <c r="AE44" s="3"/>
      <c r="AF44" s="3"/>
      <c r="AG44" s="3"/>
      <c r="AH44" s="18"/>
    </row>
    <row r="45" spans="1:34" ht="11.85" customHeight="1" x14ac:dyDescent="0.2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  <c r="V45" s="4"/>
      <c r="W45" s="3"/>
      <c r="X45" s="3"/>
      <c r="Y45" s="3"/>
      <c r="Z45" s="5"/>
      <c r="AA45" s="2"/>
      <c r="AB45" s="2"/>
      <c r="AC45" s="3"/>
      <c r="AD45" s="3"/>
      <c r="AE45" s="3"/>
      <c r="AF45" s="3"/>
      <c r="AG45" s="3"/>
      <c r="AH45" s="18"/>
    </row>
    <row r="46" spans="1:34" ht="11.85" customHeight="1" x14ac:dyDescent="0.2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4"/>
      <c r="W46" s="3"/>
      <c r="X46" s="3"/>
      <c r="Y46" s="3"/>
      <c r="Z46" s="5"/>
      <c r="AA46" s="2"/>
      <c r="AB46" s="2"/>
      <c r="AC46" s="3"/>
      <c r="AD46" s="3"/>
      <c r="AE46" s="3"/>
      <c r="AF46" s="3"/>
      <c r="AG46" s="3"/>
      <c r="AH46" s="18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  <c r="V47" s="4"/>
      <c r="W47" s="3"/>
      <c r="X47" s="3"/>
      <c r="Y47" s="3"/>
      <c r="Z47" s="5"/>
      <c r="AA47" s="2"/>
      <c r="AB47" s="2"/>
      <c r="AC47" s="3"/>
      <c r="AD47" s="3"/>
      <c r="AE47" s="3"/>
      <c r="AF47" s="3"/>
      <c r="AG47" s="3"/>
      <c r="AH47" s="1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3"/>
      <c r="X48" s="3"/>
      <c r="Y48" s="3"/>
      <c r="Z48" s="5"/>
      <c r="AA48" s="2"/>
      <c r="AB48" s="2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80"/>
      <c r="H63" s="111">
        <f>AF29</f>
        <v>0</v>
      </c>
      <c r="I63" s="112"/>
      <c r="J63" s="112"/>
      <c r="K63" s="112"/>
      <c r="L63" s="112"/>
      <c r="M63" s="112"/>
      <c r="N63" s="112"/>
      <c r="O63" s="112"/>
      <c r="P63" s="112"/>
      <c r="Q63" s="112"/>
      <c r="R63" s="81" t="s">
        <v>0</v>
      </c>
      <c r="S63" s="74"/>
      <c r="T63" s="73"/>
      <c r="U63" s="73"/>
      <c r="V63" s="73"/>
      <c r="W63" s="82"/>
      <c r="X63" s="209"/>
      <c r="Y63" s="210"/>
      <c r="Z63" s="210"/>
      <c r="AA63" s="210"/>
      <c r="AB63" s="210"/>
      <c r="AC63" s="210"/>
      <c r="AD63" s="210"/>
      <c r="AE63" s="210"/>
      <c r="AF63" s="210"/>
      <c r="AG63" s="210"/>
      <c r="AH63" s="211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50">
    <mergeCell ref="R14:AH15"/>
    <mergeCell ref="R16:AH17"/>
    <mergeCell ref="A1:Q2"/>
    <mergeCell ref="R1:Y2"/>
    <mergeCell ref="Z1:AH2"/>
    <mergeCell ref="L3:AH8"/>
    <mergeCell ref="R10:AH11"/>
    <mergeCell ref="R12:AH13"/>
    <mergeCell ref="B16:Q16"/>
    <mergeCell ref="B17:Q17"/>
    <mergeCell ref="A10:F15"/>
    <mergeCell ref="G10:Q10"/>
    <mergeCell ref="G11:Q11"/>
    <mergeCell ref="G12:Q12"/>
    <mergeCell ref="G13:Q13"/>
    <mergeCell ref="G14:Q14"/>
    <mergeCell ref="Q23:S25"/>
    <mergeCell ref="T23:V25"/>
    <mergeCell ref="W23:Y25"/>
    <mergeCell ref="Z23:AB25"/>
    <mergeCell ref="A19:A22"/>
    <mergeCell ref="A23:A25"/>
    <mergeCell ref="B23:M25"/>
    <mergeCell ref="N23:P25"/>
    <mergeCell ref="A26:A28"/>
    <mergeCell ref="B26:M28"/>
    <mergeCell ref="N26:P28"/>
    <mergeCell ref="Q26:S28"/>
    <mergeCell ref="T26:V28"/>
    <mergeCell ref="W26:Y28"/>
    <mergeCell ref="T29:V29"/>
    <mergeCell ref="W29:Y29"/>
    <mergeCell ref="Z29:AB29"/>
    <mergeCell ref="AC29:AE29"/>
    <mergeCell ref="G15:Q15"/>
    <mergeCell ref="E62:AH62"/>
    <mergeCell ref="H63:Q63"/>
    <mergeCell ref="X63:AH63"/>
    <mergeCell ref="G64:AH64"/>
    <mergeCell ref="AF29:AH29"/>
    <mergeCell ref="T30:V30"/>
    <mergeCell ref="W30:Y30"/>
    <mergeCell ref="Z30:AB30"/>
    <mergeCell ref="AC30:AE30"/>
    <mergeCell ref="AF30:AH30"/>
    <mergeCell ref="AF26:AH28"/>
    <mergeCell ref="AC23:AE25"/>
    <mergeCell ref="AF23:AH25"/>
    <mergeCell ref="Z26:AB28"/>
    <mergeCell ref="AC26:AE28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59"/>
      <c r="AD20" s="35" t="s">
        <v>7</v>
      </c>
      <c r="AE20" s="84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60"/>
      <c r="AD21" s="10" t="s">
        <v>9</v>
      </c>
      <c r="AE21" s="16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61"/>
      <c r="AD22" s="39"/>
      <c r="AE22" s="40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30">
        <f>IF(Z23="zw",W23*0,W23*Z23/100)</f>
        <v>0</v>
      </c>
      <c r="AD23" s="126"/>
      <c r="AE23" s="131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30"/>
      <c r="AD24" s="126"/>
      <c r="AE24" s="131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30"/>
      <c r="AD25" s="126"/>
      <c r="AE25" s="131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8">
        <f>IF(Z26="zw",W26*0,W26*Z26/100)</f>
        <v>0</v>
      </c>
      <c r="AD26" s="125"/>
      <c r="AE26" s="129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30"/>
      <c r="AD27" s="126"/>
      <c r="AE27" s="131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32"/>
      <c r="AD28" s="127"/>
      <c r="AE28" s="133"/>
      <c r="AF28" s="132"/>
      <c r="AG28" s="127"/>
      <c r="AH28" s="133"/>
    </row>
    <row r="29" spans="1:34" ht="11.85" customHeight="1" x14ac:dyDescent="0.2">
      <c r="A29" s="167">
        <v>3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37" t="s">
        <v>33</v>
      </c>
      <c r="O29" s="134"/>
      <c r="P29" s="174"/>
      <c r="Q29" s="134"/>
      <c r="R29" s="134"/>
      <c r="S29" s="134"/>
      <c r="T29" s="137"/>
      <c r="U29" s="134"/>
      <c r="V29" s="174"/>
      <c r="W29" s="125">
        <f>Q29*T29</f>
        <v>0</v>
      </c>
      <c r="X29" s="125"/>
      <c r="Y29" s="125"/>
      <c r="Z29" s="146">
        <v>22</v>
      </c>
      <c r="AA29" s="147"/>
      <c r="AB29" s="148"/>
      <c r="AC29" s="128">
        <f>IF(Z29="zw",W29*0,W29*Z29/100)</f>
        <v>0</v>
      </c>
      <c r="AD29" s="125"/>
      <c r="AE29" s="129"/>
      <c r="AF29" s="128">
        <f>W29+AC29</f>
        <v>0</v>
      </c>
      <c r="AG29" s="125"/>
      <c r="AH29" s="129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30"/>
      <c r="AD30" s="126"/>
      <c r="AE30" s="131"/>
      <c r="AF30" s="130"/>
      <c r="AG30" s="126"/>
      <c r="AH30" s="131"/>
    </row>
    <row r="31" spans="1:34" ht="11.85" customHeight="1" x14ac:dyDescent="0.2">
      <c r="A31" s="169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7"/>
      <c r="O31" s="136"/>
      <c r="P31" s="178"/>
      <c r="Q31" s="136"/>
      <c r="R31" s="136"/>
      <c r="S31" s="136"/>
      <c r="T31" s="177"/>
      <c r="U31" s="136"/>
      <c r="V31" s="178"/>
      <c r="W31" s="127"/>
      <c r="X31" s="127"/>
      <c r="Y31" s="127"/>
      <c r="Z31" s="152"/>
      <c r="AA31" s="153"/>
      <c r="AB31" s="154"/>
      <c r="AC31" s="132"/>
      <c r="AD31" s="127"/>
      <c r="AE31" s="133"/>
      <c r="AF31" s="132"/>
      <c r="AG31" s="127"/>
      <c r="AH31" s="133"/>
    </row>
    <row r="32" spans="1:34" ht="11.85" customHeight="1" x14ac:dyDescent="0.2">
      <c r="A32" s="1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155" t="s">
        <v>24</v>
      </c>
      <c r="U32" s="156"/>
      <c r="V32" s="157"/>
      <c r="W32" s="123">
        <f>SUM(W23:W31)</f>
        <v>0</v>
      </c>
      <c r="X32" s="123"/>
      <c r="Y32" s="123"/>
      <c r="Z32" s="158" t="s">
        <v>25</v>
      </c>
      <c r="AA32" s="159"/>
      <c r="AB32" s="160"/>
      <c r="AC32" s="122">
        <f>AC23+AC26+AC29</f>
        <v>0</v>
      </c>
      <c r="AD32" s="123"/>
      <c r="AE32" s="124"/>
      <c r="AF32" s="122">
        <f>AF23+AF26+AF29</f>
        <v>0</v>
      </c>
      <c r="AG32" s="123"/>
      <c r="AH32" s="124"/>
    </row>
    <row r="33" spans="1:34" ht="11.85" customHeight="1" x14ac:dyDescent="0.2">
      <c r="A33" s="1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115" t="s">
        <v>8</v>
      </c>
      <c r="U33" s="116"/>
      <c r="V33" s="117"/>
      <c r="W33" s="118">
        <f>W32</f>
        <v>0</v>
      </c>
      <c r="X33" s="106"/>
      <c r="Y33" s="106"/>
      <c r="Z33" s="119">
        <v>0.22</v>
      </c>
      <c r="AA33" s="120"/>
      <c r="AB33" s="121"/>
      <c r="AC33" s="105">
        <f>AC32</f>
        <v>0</v>
      </c>
      <c r="AD33" s="106"/>
      <c r="AE33" s="107"/>
      <c r="AF33" s="105">
        <f>AF32</f>
        <v>0</v>
      </c>
      <c r="AG33" s="106"/>
      <c r="AH33" s="107"/>
    </row>
    <row r="34" spans="1:34" ht="11.85" customHeight="1" x14ac:dyDescent="0.2">
      <c r="A34" s="1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4"/>
      <c r="V34" s="4"/>
      <c r="W34" s="3"/>
      <c r="X34" s="3"/>
      <c r="Y34" s="3"/>
      <c r="Z34" s="5"/>
      <c r="AA34" s="2"/>
      <c r="AB34" s="2"/>
      <c r="AC34" s="3"/>
      <c r="AD34" s="3"/>
      <c r="AE34" s="3"/>
      <c r="AF34" s="3"/>
      <c r="AG34" s="3"/>
      <c r="AH34" s="18"/>
    </row>
    <row r="35" spans="1:34" ht="11.85" customHeight="1" x14ac:dyDescent="0.2">
      <c r="A35" s="1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  <c r="V35" s="4"/>
      <c r="W35" s="3"/>
      <c r="X35" s="3"/>
      <c r="Y35" s="3"/>
      <c r="Z35" s="5"/>
      <c r="AA35" s="2"/>
      <c r="AB35" s="2"/>
      <c r="AC35" s="3"/>
      <c r="AD35" s="3"/>
      <c r="AE35" s="3"/>
      <c r="AF35" s="3"/>
      <c r="AG35" s="3"/>
      <c r="AH35" s="18"/>
    </row>
    <row r="36" spans="1:34" ht="11.85" customHeight="1" x14ac:dyDescent="0.2">
      <c r="A36" s="1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U36" s="4"/>
      <c r="V36" s="4"/>
      <c r="W36" s="3"/>
      <c r="X36" s="3"/>
      <c r="Y36" s="3"/>
      <c r="Z36" s="5"/>
      <c r="AA36" s="2"/>
      <c r="AB36" s="2"/>
      <c r="AC36" s="3"/>
      <c r="AD36" s="3"/>
      <c r="AE36" s="3"/>
      <c r="AF36" s="3"/>
      <c r="AG36" s="3"/>
      <c r="AH36" s="18"/>
    </row>
    <row r="37" spans="1:34" ht="11.85" customHeight="1" x14ac:dyDescent="0.2">
      <c r="A37" s="1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  <c r="V37" s="4"/>
      <c r="W37" s="3"/>
      <c r="X37" s="3"/>
      <c r="Y37" s="3"/>
      <c r="Z37" s="5"/>
      <c r="AA37" s="2"/>
      <c r="AB37" s="2"/>
      <c r="AC37" s="3"/>
      <c r="AD37" s="3"/>
      <c r="AE37" s="3"/>
      <c r="AF37" s="3"/>
      <c r="AG37" s="3"/>
      <c r="AH37" s="18"/>
    </row>
    <row r="38" spans="1:34" ht="11.85" customHeight="1" x14ac:dyDescent="0.2">
      <c r="A38" s="1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  <c r="V38" s="4"/>
      <c r="W38" s="3"/>
      <c r="X38" s="3"/>
      <c r="Y38" s="3"/>
      <c r="Z38" s="5"/>
      <c r="AA38" s="2"/>
      <c r="AB38" s="2"/>
      <c r="AC38" s="3"/>
      <c r="AD38" s="3"/>
      <c r="AE38" s="3"/>
      <c r="AF38" s="3"/>
      <c r="AG38" s="3"/>
      <c r="AH38" s="18"/>
    </row>
    <row r="39" spans="1:34" ht="11.85" customHeight="1" x14ac:dyDescent="0.2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3"/>
      <c r="X39" s="3"/>
      <c r="Y39" s="3"/>
      <c r="Z39" s="5"/>
      <c r="AA39" s="2"/>
      <c r="AB39" s="2"/>
      <c r="AC39" s="3"/>
      <c r="AD39" s="3"/>
      <c r="AE39" s="3"/>
      <c r="AF39" s="3"/>
      <c r="AG39" s="3"/>
      <c r="AH39" s="18"/>
    </row>
    <row r="40" spans="1:34" ht="11.85" customHeight="1" x14ac:dyDescent="0.2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3"/>
      <c r="X40" s="3"/>
      <c r="Y40" s="3"/>
      <c r="Z40" s="5"/>
      <c r="AA40" s="2"/>
      <c r="AB40" s="2"/>
      <c r="AC40" s="3"/>
      <c r="AD40" s="3"/>
      <c r="AE40" s="3"/>
      <c r="AF40" s="3"/>
      <c r="AG40" s="3"/>
      <c r="AH40" s="18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3"/>
      <c r="X41" s="3"/>
      <c r="Y41" s="3"/>
      <c r="Z41" s="5"/>
      <c r="AA41" s="2"/>
      <c r="AB41" s="2"/>
      <c r="AC41" s="3"/>
      <c r="AD41" s="3"/>
      <c r="AE41" s="3"/>
      <c r="AF41" s="3"/>
      <c r="AG41" s="3"/>
      <c r="AH41" s="18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3"/>
      <c r="X42" s="3"/>
      <c r="Y42" s="3"/>
      <c r="Z42" s="5"/>
      <c r="AA42" s="2"/>
      <c r="AB42" s="2"/>
      <c r="AC42" s="3"/>
      <c r="AD42" s="3"/>
      <c r="AE42" s="3"/>
      <c r="AF42" s="3"/>
      <c r="AG42" s="3"/>
      <c r="AH42" s="18"/>
    </row>
    <row r="43" spans="1:34" ht="11.85" customHeight="1" x14ac:dyDescent="0.2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3"/>
      <c r="X43" s="3"/>
      <c r="Y43" s="3"/>
      <c r="Z43" s="5"/>
      <c r="AA43" s="2"/>
      <c r="AB43" s="2"/>
      <c r="AC43" s="3"/>
      <c r="AD43" s="3"/>
      <c r="AE43" s="3"/>
      <c r="AF43" s="3"/>
      <c r="AG43" s="3"/>
      <c r="AH43" s="18"/>
    </row>
    <row r="44" spans="1:34" ht="11.85" customHeight="1" x14ac:dyDescent="0.2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3"/>
      <c r="X44" s="3"/>
      <c r="Y44" s="3"/>
      <c r="Z44" s="5"/>
      <c r="AA44" s="2"/>
      <c r="AB44" s="2"/>
      <c r="AC44" s="3"/>
      <c r="AD44" s="3"/>
      <c r="AE44" s="3"/>
      <c r="AF44" s="3"/>
      <c r="AG44" s="3"/>
      <c r="AH44" s="18"/>
    </row>
    <row r="45" spans="1:34" ht="11.85" customHeight="1" x14ac:dyDescent="0.2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  <c r="V45" s="4"/>
      <c r="W45" s="3"/>
      <c r="X45" s="3"/>
      <c r="Y45" s="3"/>
      <c r="Z45" s="5"/>
      <c r="AA45" s="2"/>
      <c r="AB45" s="2"/>
      <c r="AC45" s="3"/>
      <c r="AD45" s="3"/>
      <c r="AE45" s="3"/>
      <c r="AF45" s="3"/>
      <c r="AG45" s="3"/>
      <c r="AH45" s="18"/>
    </row>
    <row r="46" spans="1:34" ht="11.85" customHeight="1" x14ac:dyDescent="0.2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4"/>
      <c r="W46" s="3"/>
      <c r="X46" s="3"/>
      <c r="Y46" s="3"/>
      <c r="Z46" s="5"/>
      <c r="AA46" s="2"/>
      <c r="AB46" s="2"/>
      <c r="AC46" s="3"/>
      <c r="AD46" s="3"/>
      <c r="AE46" s="3"/>
      <c r="AF46" s="3"/>
      <c r="AG46" s="3"/>
      <c r="AH46" s="18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  <c r="V47" s="4"/>
      <c r="W47" s="3"/>
      <c r="X47" s="3"/>
      <c r="Y47" s="3"/>
      <c r="Z47" s="5"/>
      <c r="AA47" s="2"/>
      <c r="AB47" s="2"/>
      <c r="AC47" s="3"/>
      <c r="AD47" s="3"/>
      <c r="AE47" s="3"/>
      <c r="AF47" s="3"/>
      <c r="AG47" s="3"/>
      <c r="AH47" s="1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3"/>
      <c r="X48" s="3"/>
      <c r="Y48" s="3"/>
      <c r="Z48" s="5"/>
      <c r="AA48" s="2"/>
      <c r="AB48" s="2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76"/>
      <c r="H63" s="213">
        <f>AF32</f>
        <v>0</v>
      </c>
      <c r="I63" s="109"/>
      <c r="J63" s="109"/>
      <c r="K63" s="109"/>
      <c r="L63" s="109"/>
      <c r="M63" s="109"/>
      <c r="N63" s="109"/>
      <c r="O63" s="109"/>
      <c r="P63" s="109"/>
      <c r="Q63" s="110"/>
      <c r="R63" s="77" t="s">
        <v>0</v>
      </c>
      <c r="S63" s="78"/>
      <c r="T63" s="75"/>
      <c r="U63" s="75"/>
      <c r="V63" s="75"/>
      <c r="W63" s="29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8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59">
    <mergeCell ref="R12:AH13"/>
    <mergeCell ref="B16:Q16"/>
    <mergeCell ref="B17:Q17"/>
    <mergeCell ref="A10:F15"/>
    <mergeCell ref="G10:Q10"/>
    <mergeCell ref="G11:Q11"/>
    <mergeCell ref="G12:Q12"/>
    <mergeCell ref="G13:Q13"/>
    <mergeCell ref="G14:Q14"/>
    <mergeCell ref="A1:Q2"/>
    <mergeCell ref="R1:Y2"/>
    <mergeCell ref="Z1:AH2"/>
    <mergeCell ref="L3:AH8"/>
    <mergeCell ref="R10:AH11"/>
    <mergeCell ref="A19:A22"/>
    <mergeCell ref="A23:A25"/>
    <mergeCell ref="B23:M25"/>
    <mergeCell ref="N23:P25"/>
    <mergeCell ref="R14:AH15"/>
    <mergeCell ref="R16:AH17"/>
    <mergeCell ref="AC23:AE25"/>
    <mergeCell ref="AF23:AH25"/>
    <mergeCell ref="G15:Q15"/>
    <mergeCell ref="A26:A28"/>
    <mergeCell ref="B26:M28"/>
    <mergeCell ref="N26:P28"/>
    <mergeCell ref="Q26:S28"/>
    <mergeCell ref="T26:V28"/>
    <mergeCell ref="W26:Y28"/>
    <mergeCell ref="Z26:AB28"/>
    <mergeCell ref="AC26:AE28"/>
    <mergeCell ref="Q23:S25"/>
    <mergeCell ref="T23:V25"/>
    <mergeCell ref="W23:Y25"/>
    <mergeCell ref="Z23:AB25"/>
    <mergeCell ref="T32:V32"/>
    <mergeCell ref="W32:Y32"/>
    <mergeCell ref="Z32:AB32"/>
    <mergeCell ref="AC32:AE32"/>
    <mergeCell ref="A29:A31"/>
    <mergeCell ref="B29:M31"/>
    <mergeCell ref="N29:P31"/>
    <mergeCell ref="Q29:S31"/>
    <mergeCell ref="T29:V31"/>
    <mergeCell ref="W29:Y31"/>
    <mergeCell ref="G64:AH64"/>
    <mergeCell ref="AF33:AH33"/>
    <mergeCell ref="E62:AH62"/>
    <mergeCell ref="H63:Q63"/>
    <mergeCell ref="X63:AH63"/>
    <mergeCell ref="T33:V33"/>
    <mergeCell ref="W33:Y33"/>
    <mergeCell ref="Z33:AB33"/>
    <mergeCell ref="AC33:AE33"/>
    <mergeCell ref="AF32:AH32"/>
    <mergeCell ref="AF26:AH28"/>
    <mergeCell ref="Z29:AB31"/>
    <mergeCell ref="AC29:AE31"/>
    <mergeCell ref="AF29:AH31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59"/>
      <c r="AD20" s="35" t="s">
        <v>7</v>
      </c>
      <c r="AE20" s="84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60"/>
      <c r="AD21" s="10" t="s">
        <v>9</v>
      </c>
      <c r="AE21" s="16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61"/>
      <c r="AD22" s="39"/>
      <c r="AE22" s="40"/>
      <c r="AF22" s="61"/>
      <c r="AG22" s="39"/>
      <c r="AH22" s="40"/>
    </row>
    <row r="23" spans="1:34" ht="11.85" customHeight="1" x14ac:dyDescent="0.2">
      <c r="A23" s="167">
        <v>1</v>
      </c>
      <c r="B23" s="170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37" t="s">
        <v>33</v>
      </c>
      <c r="O23" s="134"/>
      <c r="P23" s="174"/>
      <c r="Q23" s="134"/>
      <c r="R23" s="134"/>
      <c r="S23" s="134"/>
      <c r="T23" s="137"/>
      <c r="U23" s="138"/>
      <c r="V23" s="139"/>
      <c r="W23" s="125">
        <f>Q23*T23</f>
        <v>0</v>
      </c>
      <c r="X23" s="125"/>
      <c r="Y23" s="125"/>
      <c r="Z23" s="146">
        <v>22</v>
      </c>
      <c r="AA23" s="147"/>
      <c r="AB23" s="148"/>
      <c r="AC23" s="128">
        <f>IF(Z23="zw",W23*0,W23*Z23/100)</f>
        <v>0</v>
      </c>
      <c r="AD23" s="125"/>
      <c r="AE23" s="129"/>
      <c r="AF23" s="128">
        <f>W23+AC23</f>
        <v>0</v>
      </c>
      <c r="AG23" s="125"/>
      <c r="AH23" s="129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30"/>
      <c r="AD24" s="126"/>
      <c r="AE24" s="131"/>
      <c r="AF24" s="130"/>
      <c r="AG24" s="126"/>
      <c r="AH24" s="131"/>
    </row>
    <row r="25" spans="1:34" ht="11.85" customHeight="1" x14ac:dyDescent="0.2">
      <c r="A25" s="169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7"/>
      <c r="O25" s="136"/>
      <c r="P25" s="178"/>
      <c r="Q25" s="136"/>
      <c r="R25" s="136"/>
      <c r="S25" s="136"/>
      <c r="T25" s="143"/>
      <c r="U25" s="144"/>
      <c r="V25" s="145"/>
      <c r="W25" s="127"/>
      <c r="X25" s="127"/>
      <c r="Y25" s="127"/>
      <c r="Z25" s="152"/>
      <c r="AA25" s="153"/>
      <c r="AB25" s="154"/>
      <c r="AC25" s="132"/>
      <c r="AD25" s="127"/>
      <c r="AE25" s="133"/>
      <c r="AF25" s="132"/>
      <c r="AG25" s="127"/>
      <c r="AH25" s="133"/>
    </row>
    <row r="26" spans="1:34" ht="11.85" customHeight="1" x14ac:dyDescent="0.2">
      <c r="A26" s="167">
        <v>2</v>
      </c>
      <c r="B26" s="170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8">
        <f>IF(Z26="zw",W26*0,W26*Z26/100)</f>
        <v>0</v>
      </c>
      <c r="AD26" s="125"/>
      <c r="AE26" s="129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30"/>
      <c r="AD27" s="126"/>
      <c r="AE27" s="131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32"/>
      <c r="AD28" s="127"/>
      <c r="AE28" s="133"/>
      <c r="AF28" s="132"/>
      <c r="AG28" s="127"/>
      <c r="AH28" s="133"/>
    </row>
    <row r="29" spans="1:34" ht="11.85" customHeight="1" x14ac:dyDescent="0.2">
      <c r="A29" s="168">
        <v>3</v>
      </c>
      <c r="B29" s="21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30">
        <f>IF(Z29="zw",W29*0,W29*Z29/100)</f>
        <v>0</v>
      </c>
      <c r="AD29" s="126"/>
      <c r="AE29" s="131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30"/>
      <c r="AD30" s="126"/>
      <c r="AE30" s="131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30"/>
      <c r="AD31" s="126"/>
      <c r="AE31" s="131"/>
      <c r="AF31" s="130"/>
      <c r="AG31" s="126"/>
      <c r="AH31" s="131"/>
    </row>
    <row r="32" spans="1:34" ht="11.85" customHeight="1" x14ac:dyDescent="0.2">
      <c r="A32" s="167">
        <v>4</v>
      </c>
      <c r="B32" s="170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8">
        <f>IF(Z32="zw",W32*0,W32*Z32/100)</f>
        <v>0</v>
      </c>
      <c r="AD32" s="125"/>
      <c r="AE32" s="129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30"/>
      <c r="AD33" s="126"/>
      <c r="AE33" s="131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32"/>
      <c r="AD34" s="127"/>
      <c r="AE34" s="133"/>
      <c r="AF34" s="132"/>
      <c r="AG34" s="127"/>
      <c r="AH34" s="133"/>
    </row>
    <row r="35" spans="1:34" ht="11.85" customHeight="1" x14ac:dyDescent="0.2">
      <c r="A35" s="1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115" t="s">
        <v>24</v>
      </c>
      <c r="U35" s="116"/>
      <c r="V35" s="117"/>
      <c r="W35" s="216">
        <f>SUM(W23:W34)</f>
        <v>0</v>
      </c>
      <c r="X35" s="216"/>
      <c r="Y35" s="216"/>
      <c r="Z35" s="218" t="s">
        <v>25</v>
      </c>
      <c r="AA35" s="120"/>
      <c r="AB35" s="121"/>
      <c r="AC35" s="215">
        <f>AC23+AC26+AC29+AC32</f>
        <v>0</v>
      </c>
      <c r="AD35" s="216"/>
      <c r="AE35" s="217"/>
      <c r="AF35" s="215">
        <f>AF23+AF26+AF29+AF32</f>
        <v>0</v>
      </c>
      <c r="AG35" s="216"/>
      <c r="AH35" s="217"/>
    </row>
    <row r="36" spans="1:34" ht="11.85" customHeight="1" x14ac:dyDescent="0.2">
      <c r="A36" s="1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115" t="s">
        <v>8</v>
      </c>
      <c r="U36" s="116"/>
      <c r="V36" s="117"/>
      <c r="W36" s="118">
        <f>W35</f>
        <v>0</v>
      </c>
      <c r="X36" s="106"/>
      <c r="Y36" s="106"/>
      <c r="Z36" s="119">
        <v>0.22</v>
      </c>
      <c r="AA36" s="120"/>
      <c r="AB36" s="121"/>
      <c r="AC36" s="105">
        <f>AC35</f>
        <v>0</v>
      </c>
      <c r="AD36" s="106"/>
      <c r="AE36" s="107"/>
      <c r="AF36" s="105">
        <f>AF35</f>
        <v>0</v>
      </c>
      <c r="AG36" s="106"/>
      <c r="AH36" s="107"/>
    </row>
    <row r="37" spans="1:34" ht="11.85" customHeight="1" x14ac:dyDescent="0.2">
      <c r="A37" s="1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  <c r="V37" s="4"/>
      <c r="W37" s="3"/>
      <c r="X37" s="3"/>
      <c r="Y37" s="3"/>
      <c r="Z37" s="5"/>
      <c r="AA37" s="2"/>
      <c r="AB37" s="2"/>
      <c r="AC37" s="3"/>
      <c r="AD37" s="3"/>
      <c r="AE37" s="3"/>
      <c r="AF37" s="3"/>
      <c r="AG37" s="3"/>
      <c r="AH37" s="18"/>
    </row>
    <row r="38" spans="1:34" ht="11.85" customHeight="1" x14ac:dyDescent="0.2">
      <c r="A38" s="1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  <c r="V38" s="4"/>
      <c r="W38" s="3"/>
      <c r="X38" s="3"/>
      <c r="Y38" s="3"/>
      <c r="Z38" s="5"/>
      <c r="AA38" s="2"/>
      <c r="AB38" s="2"/>
      <c r="AC38" s="3"/>
      <c r="AD38" s="3"/>
      <c r="AE38" s="3"/>
      <c r="AF38" s="3"/>
      <c r="AG38" s="3"/>
      <c r="AH38" s="18"/>
    </row>
    <row r="39" spans="1:34" ht="11.85" customHeight="1" x14ac:dyDescent="0.2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3"/>
      <c r="X39" s="3"/>
      <c r="Y39" s="3"/>
      <c r="Z39" s="5"/>
      <c r="AA39" s="2"/>
      <c r="AB39" s="2"/>
      <c r="AC39" s="3"/>
      <c r="AD39" s="3"/>
      <c r="AE39" s="3"/>
      <c r="AF39" s="3"/>
      <c r="AG39" s="3"/>
      <c r="AH39" s="18"/>
    </row>
    <row r="40" spans="1:34" ht="11.85" customHeight="1" x14ac:dyDescent="0.2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3"/>
      <c r="X40" s="3"/>
      <c r="Y40" s="3"/>
      <c r="Z40" s="5"/>
      <c r="AA40" s="2"/>
      <c r="AB40" s="2"/>
      <c r="AC40" s="3"/>
      <c r="AD40" s="3"/>
      <c r="AE40" s="3"/>
      <c r="AF40" s="3"/>
      <c r="AG40" s="3"/>
      <c r="AH40" s="18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3"/>
      <c r="X41" s="3"/>
      <c r="Y41" s="3"/>
      <c r="Z41" s="5"/>
      <c r="AA41" s="2"/>
      <c r="AB41" s="2"/>
      <c r="AC41" s="3"/>
      <c r="AD41" s="3"/>
      <c r="AE41" s="3"/>
      <c r="AF41" s="3"/>
      <c r="AG41" s="3"/>
      <c r="AH41" s="18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3"/>
      <c r="X42" s="3"/>
      <c r="Y42" s="3"/>
      <c r="Z42" s="5"/>
      <c r="AA42" s="2"/>
      <c r="AB42" s="2"/>
      <c r="AC42" s="3"/>
      <c r="AD42" s="3"/>
      <c r="AE42" s="3"/>
      <c r="AF42" s="3"/>
      <c r="AG42" s="3"/>
      <c r="AH42" s="18"/>
    </row>
    <row r="43" spans="1:34" ht="11.85" customHeight="1" x14ac:dyDescent="0.2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3"/>
      <c r="X43" s="3"/>
      <c r="Y43" s="3"/>
      <c r="Z43" s="5"/>
      <c r="AA43" s="2"/>
      <c r="AB43" s="2"/>
      <c r="AC43" s="3"/>
      <c r="AD43" s="3"/>
      <c r="AE43" s="3"/>
      <c r="AF43" s="3"/>
      <c r="AG43" s="3"/>
      <c r="AH43" s="18"/>
    </row>
    <row r="44" spans="1:34" ht="11.85" customHeight="1" x14ac:dyDescent="0.2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3"/>
      <c r="X44" s="3"/>
      <c r="Y44" s="3"/>
      <c r="Z44" s="5"/>
      <c r="AA44" s="2"/>
      <c r="AB44" s="2"/>
      <c r="AC44" s="3"/>
      <c r="AD44" s="3"/>
      <c r="AE44" s="3"/>
      <c r="AF44" s="3"/>
      <c r="AG44" s="3"/>
      <c r="AH44" s="18"/>
    </row>
    <row r="45" spans="1:34" ht="11.85" customHeight="1" x14ac:dyDescent="0.2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  <c r="V45" s="4"/>
      <c r="W45" s="3"/>
      <c r="X45" s="3"/>
      <c r="Y45" s="3"/>
      <c r="Z45" s="5"/>
      <c r="AA45" s="2"/>
      <c r="AB45" s="2"/>
      <c r="AC45" s="3"/>
      <c r="AD45" s="3"/>
      <c r="AE45" s="3"/>
      <c r="AF45" s="3"/>
      <c r="AG45" s="3"/>
      <c r="AH45" s="18"/>
    </row>
    <row r="46" spans="1:34" ht="11.85" customHeight="1" x14ac:dyDescent="0.2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4"/>
      <c r="W46" s="3"/>
      <c r="X46" s="3"/>
      <c r="Y46" s="3"/>
      <c r="Z46" s="5"/>
      <c r="AA46" s="2"/>
      <c r="AB46" s="2"/>
      <c r="AC46" s="3"/>
      <c r="AD46" s="3"/>
      <c r="AE46" s="3"/>
      <c r="AF46" s="3"/>
      <c r="AG46" s="3"/>
      <c r="AH46" s="18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  <c r="V47" s="4"/>
      <c r="W47" s="3"/>
      <c r="X47" s="3"/>
      <c r="Y47" s="3"/>
      <c r="Z47" s="5"/>
      <c r="AA47" s="2"/>
      <c r="AB47" s="2"/>
      <c r="AC47" s="3"/>
      <c r="AD47" s="3"/>
      <c r="AE47" s="3"/>
      <c r="AF47" s="3"/>
      <c r="AG47" s="3"/>
      <c r="AH47" s="1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3"/>
      <c r="X48" s="3"/>
      <c r="Y48" s="3"/>
      <c r="Z48" s="5"/>
      <c r="AA48" s="2"/>
      <c r="AB48" s="2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80"/>
      <c r="H63" s="111">
        <f>AF35</f>
        <v>0</v>
      </c>
      <c r="I63" s="112"/>
      <c r="J63" s="112"/>
      <c r="K63" s="112"/>
      <c r="L63" s="112"/>
      <c r="M63" s="112"/>
      <c r="N63" s="112"/>
      <c r="O63" s="112"/>
      <c r="P63" s="112"/>
      <c r="Q63" s="112"/>
      <c r="R63" s="81" t="s">
        <v>0</v>
      </c>
      <c r="S63" s="74"/>
      <c r="T63" s="73"/>
      <c r="U63" s="73"/>
      <c r="V63" s="73"/>
      <c r="W63" s="82"/>
      <c r="X63" s="214"/>
      <c r="Y63" s="113"/>
      <c r="Z63" s="113"/>
      <c r="AA63" s="113"/>
      <c r="AB63" s="113"/>
      <c r="AC63" s="113"/>
      <c r="AD63" s="113"/>
      <c r="AE63" s="113"/>
      <c r="AF63" s="113"/>
      <c r="AG63" s="113"/>
      <c r="AH63" s="11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68">
    <mergeCell ref="R14:AH15"/>
    <mergeCell ref="R16:AH17"/>
    <mergeCell ref="A1:Q2"/>
    <mergeCell ref="R1:Y2"/>
    <mergeCell ref="Z1:AH2"/>
    <mergeCell ref="L3:AH8"/>
    <mergeCell ref="R10:AH11"/>
    <mergeCell ref="R12:AH13"/>
    <mergeCell ref="B16:Q16"/>
    <mergeCell ref="B17:Q17"/>
    <mergeCell ref="A10:F15"/>
    <mergeCell ref="G10:Q10"/>
    <mergeCell ref="G11:Q11"/>
    <mergeCell ref="G12:Q12"/>
    <mergeCell ref="G13:Q13"/>
    <mergeCell ref="G14:Q14"/>
    <mergeCell ref="Q23:S25"/>
    <mergeCell ref="T23:V25"/>
    <mergeCell ref="W23:Y25"/>
    <mergeCell ref="Z23:AB25"/>
    <mergeCell ref="A19:A22"/>
    <mergeCell ref="A23:A25"/>
    <mergeCell ref="B23:M25"/>
    <mergeCell ref="N23:P25"/>
    <mergeCell ref="AF29:AH31"/>
    <mergeCell ref="A26:A28"/>
    <mergeCell ref="B26:M28"/>
    <mergeCell ref="N26:P28"/>
    <mergeCell ref="Q26:S28"/>
    <mergeCell ref="T26:V28"/>
    <mergeCell ref="AF23:AH25"/>
    <mergeCell ref="Z26:AB28"/>
    <mergeCell ref="AC26:AE28"/>
    <mergeCell ref="A32:A34"/>
    <mergeCell ref="B32:M34"/>
    <mergeCell ref="N32:P34"/>
    <mergeCell ref="Q32:S34"/>
    <mergeCell ref="AF26:AH28"/>
    <mergeCell ref="A29:A31"/>
    <mergeCell ref="B29:M31"/>
    <mergeCell ref="N29:P31"/>
    <mergeCell ref="Q29:S31"/>
    <mergeCell ref="T29:V31"/>
    <mergeCell ref="W26:Y28"/>
    <mergeCell ref="W29:Y31"/>
    <mergeCell ref="Z29:AB31"/>
    <mergeCell ref="T32:V34"/>
    <mergeCell ref="W32:Y34"/>
    <mergeCell ref="Z32:AB34"/>
    <mergeCell ref="AC32:AE34"/>
    <mergeCell ref="AC23:AE25"/>
    <mergeCell ref="AC29:AE31"/>
    <mergeCell ref="G15:Q15"/>
    <mergeCell ref="E62:AH62"/>
    <mergeCell ref="H63:Q63"/>
    <mergeCell ref="X63:AH63"/>
    <mergeCell ref="G64:AH64"/>
    <mergeCell ref="AF35:AH35"/>
    <mergeCell ref="T36:V36"/>
    <mergeCell ref="W36:Y36"/>
    <mergeCell ref="Z36:AB36"/>
    <mergeCell ref="AC36:AE36"/>
    <mergeCell ref="AF36:AH36"/>
    <mergeCell ref="T35:V35"/>
    <mergeCell ref="W35:Y35"/>
    <mergeCell ref="Z35:AB35"/>
    <mergeCell ref="AC35:AE35"/>
    <mergeCell ref="AF32:AH34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219"/>
      <c r="AA2" s="219"/>
      <c r="AB2" s="219"/>
      <c r="AC2" s="219"/>
      <c r="AD2" s="219"/>
      <c r="AE2" s="219"/>
      <c r="AF2" s="219"/>
      <c r="AG2" s="219"/>
      <c r="AH2" s="220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6"/>
      <c r="AF19" s="34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26">
        <f>IF(Z23="zw",W23*0,W23*Z23/100)</f>
        <v>0</v>
      </c>
      <c r="AD23" s="126"/>
      <c r="AE23" s="126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26"/>
      <c r="AD25" s="126"/>
      <c r="AE25" s="126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5">
        <f>IF(Z26="zw",W26*0,W26*Z26/100)</f>
        <v>0</v>
      </c>
      <c r="AD26" s="125"/>
      <c r="AE26" s="125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6"/>
      <c r="AD27" s="126"/>
      <c r="AE27" s="126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27"/>
      <c r="AD28" s="127"/>
      <c r="AE28" s="127"/>
      <c r="AF28" s="132"/>
      <c r="AG28" s="127"/>
      <c r="AH28" s="133"/>
    </row>
    <row r="29" spans="1:34" ht="11.85" customHeight="1" x14ac:dyDescent="0.2">
      <c r="A29" s="168">
        <v>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26">
        <f>IF(Z29="zw",W29*0,W29*Z29/100)</f>
        <v>0</v>
      </c>
      <c r="AD29" s="126"/>
      <c r="AE29" s="126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6"/>
      <c r="AD30" s="126"/>
      <c r="AE30" s="126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26"/>
      <c r="AD31" s="126"/>
      <c r="AE31" s="126"/>
      <c r="AF31" s="130"/>
      <c r="AG31" s="126"/>
      <c r="AH31" s="131"/>
    </row>
    <row r="32" spans="1:34" ht="11.85" customHeight="1" x14ac:dyDescent="0.2">
      <c r="A32" s="167">
        <v>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5">
        <f>IF(Z32="zw",W32*0,W32*Z32/100)</f>
        <v>0</v>
      </c>
      <c r="AD32" s="125"/>
      <c r="AE32" s="125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6"/>
      <c r="AD33" s="126"/>
      <c r="AE33" s="126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27"/>
      <c r="AD34" s="127"/>
      <c r="AE34" s="127"/>
      <c r="AF34" s="132"/>
      <c r="AG34" s="127"/>
      <c r="AH34" s="133"/>
    </row>
    <row r="35" spans="1:34" ht="11.85" customHeight="1" x14ac:dyDescent="0.2">
      <c r="A35" s="167">
        <v>5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37" t="s">
        <v>33</v>
      </c>
      <c r="O35" s="134"/>
      <c r="P35" s="174"/>
      <c r="Q35" s="134"/>
      <c r="R35" s="134"/>
      <c r="S35" s="134"/>
      <c r="T35" s="137"/>
      <c r="U35" s="134"/>
      <c r="V35" s="174"/>
      <c r="W35" s="125">
        <f>Q35*T35</f>
        <v>0</v>
      </c>
      <c r="X35" s="125"/>
      <c r="Y35" s="125"/>
      <c r="Z35" s="146">
        <v>22</v>
      </c>
      <c r="AA35" s="147"/>
      <c r="AB35" s="148"/>
      <c r="AC35" s="125">
        <f>IF(Z35="zw",W35*0,W35*Z35/100)</f>
        <v>0</v>
      </c>
      <c r="AD35" s="125"/>
      <c r="AE35" s="125"/>
      <c r="AF35" s="128">
        <f>W35+AC35</f>
        <v>0</v>
      </c>
      <c r="AG35" s="125"/>
      <c r="AH35" s="129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6"/>
      <c r="AD36" s="126"/>
      <c r="AE36" s="126"/>
      <c r="AF36" s="130"/>
      <c r="AG36" s="126"/>
      <c r="AH36" s="131"/>
    </row>
    <row r="37" spans="1:34" ht="11.85" customHeight="1" x14ac:dyDescent="0.2">
      <c r="A37" s="169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7"/>
      <c r="O37" s="136"/>
      <c r="P37" s="178"/>
      <c r="Q37" s="136"/>
      <c r="R37" s="136"/>
      <c r="S37" s="136"/>
      <c r="T37" s="177"/>
      <c r="U37" s="136"/>
      <c r="V37" s="178"/>
      <c r="W37" s="127"/>
      <c r="X37" s="127"/>
      <c r="Y37" s="127"/>
      <c r="Z37" s="152"/>
      <c r="AA37" s="153"/>
      <c r="AB37" s="154"/>
      <c r="AC37" s="127"/>
      <c r="AD37" s="127"/>
      <c r="AE37" s="127"/>
      <c r="AF37" s="132"/>
      <c r="AG37" s="127"/>
      <c r="AH37" s="133"/>
    </row>
    <row r="38" spans="1:34" ht="11.85" customHeight="1" x14ac:dyDescent="0.2">
      <c r="A38" s="1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155" t="s">
        <v>24</v>
      </c>
      <c r="U38" s="156"/>
      <c r="V38" s="157"/>
      <c r="W38" s="123">
        <f>SUM(W23:W37)</f>
        <v>0</v>
      </c>
      <c r="X38" s="123"/>
      <c r="Y38" s="123"/>
      <c r="Z38" s="158" t="s">
        <v>25</v>
      </c>
      <c r="AA38" s="159"/>
      <c r="AB38" s="160"/>
      <c r="AC38" s="123">
        <f>AC23+AC26+AC29+AC32+AC35</f>
        <v>0</v>
      </c>
      <c r="AD38" s="123"/>
      <c r="AE38" s="123"/>
      <c r="AF38" s="122">
        <f>AF23+AF26+AF29+AF32+AF35</f>
        <v>0</v>
      </c>
      <c r="AG38" s="123"/>
      <c r="AH38" s="124"/>
    </row>
    <row r="39" spans="1:34" ht="11.85" customHeight="1" x14ac:dyDescent="0.2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115" t="s">
        <v>8</v>
      </c>
      <c r="U39" s="116"/>
      <c r="V39" s="117"/>
      <c r="W39" s="118">
        <f>W38</f>
        <v>0</v>
      </c>
      <c r="X39" s="106"/>
      <c r="Y39" s="106"/>
      <c r="Z39" s="119">
        <v>0.22</v>
      </c>
      <c r="AA39" s="120"/>
      <c r="AB39" s="121"/>
      <c r="AC39" s="118">
        <f>AC38</f>
        <v>0</v>
      </c>
      <c r="AD39" s="106"/>
      <c r="AE39" s="106"/>
      <c r="AF39" s="105">
        <f>AF38</f>
        <v>0</v>
      </c>
      <c r="AG39" s="106"/>
      <c r="AH39" s="107"/>
    </row>
    <row r="40" spans="1:34" ht="11.85" customHeight="1" x14ac:dyDescent="0.2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3"/>
      <c r="X40" s="3"/>
      <c r="Y40" s="3"/>
      <c r="Z40" s="5"/>
      <c r="AA40" s="2"/>
      <c r="AB40" s="2"/>
      <c r="AC40" s="3"/>
      <c r="AD40" s="3"/>
      <c r="AE40" s="3"/>
      <c r="AF40" s="3"/>
      <c r="AG40" s="3"/>
      <c r="AH40" s="18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3"/>
      <c r="X41" s="3"/>
      <c r="Y41" s="3"/>
      <c r="Z41" s="5"/>
      <c r="AA41" s="2"/>
      <c r="AB41" s="2"/>
      <c r="AC41" s="3"/>
      <c r="AD41" s="3"/>
      <c r="AE41" s="3"/>
      <c r="AF41" s="3"/>
      <c r="AG41" s="3"/>
      <c r="AH41" s="18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3"/>
      <c r="X42" s="3"/>
      <c r="Y42" s="3"/>
      <c r="Z42" s="5"/>
      <c r="AA42" s="2"/>
      <c r="AB42" s="2"/>
      <c r="AC42" s="3"/>
      <c r="AD42" s="3"/>
      <c r="AE42" s="3"/>
      <c r="AF42" s="3"/>
      <c r="AG42" s="3"/>
      <c r="AH42" s="18"/>
    </row>
    <row r="43" spans="1:34" ht="11.85" customHeight="1" x14ac:dyDescent="0.2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3"/>
      <c r="X43" s="3"/>
      <c r="Y43" s="3"/>
      <c r="Z43" s="5"/>
      <c r="AA43" s="2"/>
      <c r="AB43" s="2"/>
      <c r="AC43" s="3"/>
      <c r="AD43" s="3"/>
      <c r="AE43" s="3"/>
      <c r="AF43" s="3"/>
      <c r="AG43" s="3"/>
      <c r="AH43" s="18"/>
    </row>
    <row r="44" spans="1:34" ht="11.85" customHeight="1" x14ac:dyDescent="0.2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3"/>
      <c r="X44" s="3"/>
      <c r="Y44" s="3"/>
      <c r="Z44" s="5"/>
      <c r="AA44" s="2"/>
      <c r="AB44" s="2"/>
      <c r="AC44" s="3"/>
      <c r="AD44" s="3"/>
      <c r="AE44" s="3"/>
      <c r="AF44" s="3"/>
      <c r="AG44" s="3"/>
      <c r="AH44" s="18"/>
    </row>
    <row r="45" spans="1:34" ht="11.85" customHeight="1" x14ac:dyDescent="0.2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  <c r="V45" s="4"/>
      <c r="W45" s="3"/>
      <c r="X45" s="3"/>
      <c r="Y45" s="3"/>
      <c r="Z45" s="5"/>
      <c r="AA45" s="2"/>
      <c r="AB45" s="2"/>
      <c r="AC45" s="3"/>
      <c r="AD45" s="3"/>
      <c r="AE45" s="3"/>
      <c r="AF45" s="3"/>
      <c r="AG45" s="3"/>
      <c r="AH45" s="18"/>
    </row>
    <row r="46" spans="1:34" ht="11.85" customHeight="1" x14ac:dyDescent="0.2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4"/>
      <c r="W46" s="3"/>
      <c r="X46" s="3"/>
      <c r="Y46" s="3"/>
      <c r="Z46" s="5"/>
      <c r="AA46" s="2"/>
      <c r="AB46" s="2"/>
      <c r="AC46" s="3"/>
      <c r="AD46" s="3"/>
      <c r="AE46" s="3"/>
      <c r="AF46" s="3"/>
      <c r="AG46" s="3"/>
      <c r="AH46" s="18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  <c r="V47" s="4"/>
      <c r="W47" s="3"/>
      <c r="X47" s="3"/>
      <c r="Y47" s="3"/>
      <c r="Z47" s="5"/>
      <c r="AA47" s="2"/>
      <c r="AB47" s="2"/>
      <c r="AC47" s="3"/>
      <c r="AD47" s="3"/>
      <c r="AE47" s="3"/>
      <c r="AF47" s="3"/>
      <c r="AG47" s="3"/>
      <c r="AH47" s="1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3"/>
      <c r="X48" s="3"/>
      <c r="Y48" s="3"/>
      <c r="Z48" s="5"/>
      <c r="AA48" s="2"/>
      <c r="AB48" s="2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76"/>
      <c r="H63" s="213">
        <f>AF38</f>
        <v>0</v>
      </c>
      <c r="I63" s="109"/>
      <c r="J63" s="109"/>
      <c r="K63" s="109"/>
      <c r="L63" s="109"/>
      <c r="M63" s="109"/>
      <c r="N63" s="109"/>
      <c r="O63" s="109"/>
      <c r="P63" s="109"/>
      <c r="Q63" s="110"/>
      <c r="R63" s="77" t="s">
        <v>0</v>
      </c>
      <c r="S63" s="78"/>
      <c r="T63" s="75"/>
      <c r="U63" s="75"/>
      <c r="V63" s="75"/>
      <c r="W63" s="79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77">
    <mergeCell ref="R12:AH13"/>
    <mergeCell ref="B16:Q16"/>
    <mergeCell ref="B17:Q17"/>
    <mergeCell ref="A10:F15"/>
    <mergeCell ref="G10:Q10"/>
    <mergeCell ref="G11:Q11"/>
    <mergeCell ref="G12:Q12"/>
    <mergeCell ref="G13:Q13"/>
    <mergeCell ref="G14:Q14"/>
    <mergeCell ref="A1:Q2"/>
    <mergeCell ref="R1:Y2"/>
    <mergeCell ref="Z1:AH2"/>
    <mergeCell ref="L3:AH8"/>
    <mergeCell ref="R10:AH11"/>
    <mergeCell ref="A19:A22"/>
    <mergeCell ref="A23:A25"/>
    <mergeCell ref="B23:M25"/>
    <mergeCell ref="N23:P25"/>
    <mergeCell ref="R14:AH15"/>
    <mergeCell ref="R16:AH17"/>
    <mergeCell ref="AC23:AE25"/>
    <mergeCell ref="AF23:AH25"/>
    <mergeCell ref="G15:Q15"/>
    <mergeCell ref="A26:A28"/>
    <mergeCell ref="B26:M28"/>
    <mergeCell ref="N26:P28"/>
    <mergeCell ref="Q26:S28"/>
    <mergeCell ref="T26:V28"/>
    <mergeCell ref="W26:Y28"/>
    <mergeCell ref="Z26:AB28"/>
    <mergeCell ref="AC26:AE28"/>
    <mergeCell ref="AF26:AH28"/>
    <mergeCell ref="Q23:S25"/>
    <mergeCell ref="T23:V25"/>
    <mergeCell ref="W23:Y25"/>
    <mergeCell ref="Z23:AB25"/>
    <mergeCell ref="A29:A31"/>
    <mergeCell ref="B29:M31"/>
    <mergeCell ref="N29:P31"/>
    <mergeCell ref="Q29:S31"/>
    <mergeCell ref="T29:V31"/>
    <mergeCell ref="W29:Y31"/>
    <mergeCell ref="Z29:AB31"/>
    <mergeCell ref="AC29:AE31"/>
    <mergeCell ref="AF29:AH31"/>
    <mergeCell ref="W32:Y34"/>
    <mergeCell ref="Z32:AB34"/>
    <mergeCell ref="AC32:AE34"/>
    <mergeCell ref="A32:A34"/>
    <mergeCell ref="B32:M34"/>
    <mergeCell ref="N32:P34"/>
    <mergeCell ref="Q32:S34"/>
    <mergeCell ref="A35:A37"/>
    <mergeCell ref="B35:M37"/>
    <mergeCell ref="N35:P37"/>
    <mergeCell ref="Q35:S37"/>
    <mergeCell ref="T35:V37"/>
    <mergeCell ref="W35:Y37"/>
    <mergeCell ref="T38:V38"/>
    <mergeCell ref="W38:Y38"/>
    <mergeCell ref="Z38:AB38"/>
    <mergeCell ref="T32:V34"/>
    <mergeCell ref="G64:AH64"/>
    <mergeCell ref="AF39:AH39"/>
    <mergeCell ref="E62:AH62"/>
    <mergeCell ref="H63:Q63"/>
    <mergeCell ref="X63:AH63"/>
    <mergeCell ref="T39:V39"/>
    <mergeCell ref="W39:Y39"/>
    <mergeCell ref="Z39:AB39"/>
    <mergeCell ref="AC39:AE39"/>
    <mergeCell ref="AC38:AE38"/>
    <mergeCell ref="AF38:AH38"/>
    <mergeCell ref="AF32:AH34"/>
    <mergeCell ref="Z35:AB37"/>
    <mergeCell ref="AC35:AE37"/>
    <mergeCell ref="AF35:AH37"/>
  </mergeCells>
  <phoneticPr fontId="0" type="noConversion"/>
  <dataValidations count="1">
    <dataValidation type="list" allowBlank="1" showInputMessage="1" showErrorMessage="1" sqref="K33:K37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6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26">
        <f>IF(Z23="zw",W23*0,W23*Z23/100)</f>
        <v>0</v>
      </c>
      <c r="AD23" s="126"/>
      <c r="AE23" s="126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26"/>
      <c r="AD25" s="126"/>
      <c r="AE25" s="126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5">
        <f>IF(Z26="zw",W26*0,W26*Z26/100)</f>
        <v>0</v>
      </c>
      <c r="AD26" s="125"/>
      <c r="AE26" s="125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6"/>
      <c r="AD27" s="126"/>
      <c r="AE27" s="126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27"/>
      <c r="AD28" s="127"/>
      <c r="AE28" s="127"/>
      <c r="AF28" s="132"/>
      <c r="AG28" s="127"/>
      <c r="AH28" s="133"/>
    </row>
    <row r="29" spans="1:34" ht="11.85" customHeight="1" x14ac:dyDescent="0.2">
      <c r="A29" s="168">
        <v>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26">
        <f>IF(Z29="zw",W29*0,W29*Z29/100)</f>
        <v>0</v>
      </c>
      <c r="AD29" s="126"/>
      <c r="AE29" s="126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6"/>
      <c r="AD30" s="126"/>
      <c r="AE30" s="126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26"/>
      <c r="AD31" s="126"/>
      <c r="AE31" s="126"/>
      <c r="AF31" s="130"/>
      <c r="AG31" s="126"/>
      <c r="AH31" s="131"/>
    </row>
    <row r="32" spans="1:34" ht="11.85" customHeight="1" x14ac:dyDescent="0.2">
      <c r="A32" s="167">
        <v>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5">
        <f>IF(Z32="zw",W32*0,W32*Z32/100)</f>
        <v>0</v>
      </c>
      <c r="AD32" s="125"/>
      <c r="AE32" s="125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6"/>
      <c r="AD33" s="126"/>
      <c r="AE33" s="126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27"/>
      <c r="AD34" s="127"/>
      <c r="AE34" s="127"/>
      <c r="AF34" s="132"/>
      <c r="AG34" s="127"/>
      <c r="AH34" s="133"/>
    </row>
    <row r="35" spans="1:34" ht="11.85" customHeight="1" x14ac:dyDescent="0.2">
      <c r="A35" s="168">
        <v>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5" t="s">
        <v>33</v>
      </c>
      <c r="O35" s="135"/>
      <c r="P35" s="176"/>
      <c r="Q35" s="135"/>
      <c r="R35" s="135"/>
      <c r="S35" s="135"/>
      <c r="T35" s="175"/>
      <c r="U35" s="135"/>
      <c r="V35" s="176"/>
      <c r="W35" s="126">
        <f>Q35*T35</f>
        <v>0</v>
      </c>
      <c r="X35" s="126"/>
      <c r="Y35" s="126"/>
      <c r="Z35" s="149">
        <v>22</v>
      </c>
      <c r="AA35" s="150"/>
      <c r="AB35" s="151"/>
      <c r="AC35" s="126">
        <f>IF(Z35="zw",W35*0,W35*Z35/100)</f>
        <v>0</v>
      </c>
      <c r="AD35" s="126"/>
      <c r="AE35" s="126"/>
      <c r="AF35" s="130">
        <f>W35+AC35</f>
        <v>0</v>
      </c>
      <c r="AG35" s="126"/>
      <c r="AH35" s="131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6"/>
      <c r="AD36" s="126"/>
      <c r="AE36" s="126"/>
      <c r="AF36" s="130"/>
      <c r="AG36" s="126"/>
      <c r="AH36" s="131"/>
    </row>
    <row r="37" spans="1:34" ht="11.85" customHeight="1" x14ac:dyDescent="0.2">
      <c r="A37" s="168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5"/>
      <c r="O37" s="135"/>
      <c r="P37" s="176"/>
      <c r="Q37" s="135"/>
      <c r="R37" s="135"/>
      <c r="S37" s="135"/>
      <c r="T37" s="175"/>
      <c r="U37" s="135"/>
      <c r="V37" s="176"/>
      <c r="W37" s="126"/>
      <c r="X37" s="126"/>
      <c r="Y37" s="126"/>
      <c r="Z37" s="149"/>
      <c r="AA37" s="150"/>
      <c r="AB37" s="151"/>
      <c r="AC37" s="126"/>
      <c r="AD37" s="126"/>
      <c r="AE37" s="126"/>
      <c r="AF37" s="130"/>
      <c r="AG37" s="126"/>
      <c r="AH37" s="131"/>
    </row>
    <row r="38" spans="1:34" ht="11.85" customHeight="1" x14ac:dyDescent="0.2">
      <c r="A38" s="167">
        <v>6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37" t="s">
        <v>33</v>
      </c>
      <c r="O38" s="134"/>
      <c r="P38" s="174"/>
      <c r="Q38" s="134"/>
      <c r="R38" s="134"/>
      <c r="S38" s="134"/>
      <c r="T38" s="137"/>
      <c r="U38" s="134"/>
      <c r="V38" s="174"/>
      <c r="W38" s="125">
        <f>Q38*T38</f>
        <v>0</v>
      </c>
      <c r="X38" s="125"/>
      <c r="Y38" s="125"/>
      <c r="Z38" s="146">
        <v>22</v>
      </c>
      <c r="AA38" s="147"/>
      <c r="AB38" s="148"/>
      <c r="AC38" s="125">
        <f>IF(Z38="zw",W38*0,W38*Z38/100)</f>
        <v>0</v>
      </c>
      <c r="AD38" s="125"/>
      <c r="AE38" s="125"/>
      <c r="AF38" s="128">
        <f>W38+AC38</f>
        <v>0</v>
      </c>
      <c r="AG38" s="125"/>
      <c r="AH38" s="129"/>
    </row>
    <row r="39" spans="1:34" ht="11.85" customHeight="1" x14ac:dyDescent="0.2">
      <c r="A39" s="168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5"/>
      <c r="O39" s="135"/>
      <c r="P39" s="176"/>
      <c r="Q39" s="135"/>
      <c r="R39" s="135"/>
      <c r="S39" s="135"/>
      <c r="T39" s="175"/>
      <c r="U39" s="135"/>
      <c r="V39" s="176"/>
      <c r="W39" s="126"/>
      <c r="X39" s="126"/>
      <c r="Y39" s="126"/>
      <c r="Z39" s="149"/>
      <c r="AA39" s="150"/>
      <c r="AB39" s="151"/>
      <c r="AC39" s="126"/>
      <c r="AD39" s="126"/>
      <c r="AE39" s="126"/>
      <c r="AF39" s="130"/>
      <c r="AG39" s="126"/>
      <c r="AH39" s="131"/>
    </row>
    <row r="40" spans="1:34" ht="11.85" customHeight="1" x14ac:dyDescent="0.2">
      <c r="A40" s="169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7"/>
      <c r="O40" s="136"/>
      <c r="P40" s="178"/>
      <c r="Q40" s="136"/>
      <c r="R40" s="136"/>
      <c r="S40" s="136"/>
      <c r="T40" s="177"/>
      <c r="U40" s="136"/>
      <c r="V40" s="178"/>
      <c r="W40" s="127"/>
      <c r="X40" s="127"/>
      <c r="Y40" s="127"/>
      <c r="Z40" s="152"/>
      <c r="AA40" s="153"/>
      <c r="AB40" s="154"/>
      <c r="AC40" s="127"/>
      <c r="AD40" s="127"/>
      <c r="AE40" s="127"/>
      <c r="AF40" s="132"/>
      <c r="AG40" s="127"/>
      <c r="AH40" s="133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115" t="s">
        <v>24</v>
      </c>
      <c r="U41" s="116"/>
      <c r="V41" s="117"/>
      <c r="W41" s="216">
        <f>SUM(W23:W40)</f>
        <v>0</v>
      </c>
      <c r="X41" s="216"/>
      <c r="Y41" s="216"/>
      <c r="Z41" s="218" t="s">
        <v>25</v>
      </c>
      <c r="AA41" s="120"/>
      <c r="AB41" s="121"/>
      <c r="AC41" s="216">
        <f>AC23+AC26+AC29+AC32+AC35+AC38</f>
        <v>0</v>
      </c>
      <c r="AD41" s="216"/>
      <c r="AE41" s="216"/>
      <c r="AF41" s="215">
        <f>AF23+AF26+AF29+AF32+AF35+AF38</f>
        <v>0</v>
      </c>
      <c r="AG41" s="216"/>
      <c r="AH41" s="217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221" t="s">
        <v>8</v>
      </c>
      <c r="U42" s="222"/>
      <c r="V42" s="223"/>
      <c r="W42" s="224">
        <f>W41</f>
        <v>0</v>
      </c>
      <c r="X42" s="136"/>
      <c r="Y42" s="136"/>
      <c r="Z42" s="225">
        <v>0.22</v>
      </c>
      <c r="AA42" s="226"/>
      <c r="AB42" s="227"/>
      <c r="AC42" s="224">
        <f>AC41</f>
        <v>0</v>
      </c>
      <c r="AD42" s="136"/>
      <c r="AE42" s="136"/>
      <c r="AF42" s="228">
        <f>AF41</f>
        <v>0</v>
      </c>
      <c r="AG42" s="136"/>
      <c r="AH42" s="178"/>
    </row>
    <row r="43" spans="1:34" ht="11.85" customHeight="1" x14ac:dyDescent="0.2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3"/>
      <c r="X43" s="3"/>
      <c r="Y43" s="3"/>
      <c r="Z43" s="5"/>
      <c r="AA43" s="2"/>
      <c r="AB43" s="2"/>
      <c r="AC43" s="3"/>
      <c r="AD43" s="3"/>
      <c r="AE43" s="3"/>
      <c r="AF43" s="3"/>
      <c r="AG43" s="3"/>
      <c r="AH43" s="18"/>
    </row>
    <row r="44" spans="1:34" ht="11.85" customHeight="1" x14ac:dyDescent="0.2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3"/>
      <c r="X44" s="3"/>
      <c r="Y44" s="3"/>
      <c r="Z44" s="5"/>
      <c r="AA44" s="2"/>
      <c r="AB44" s="2"/>
      <c r="AC44" s="3"/>
      <c r="AD44" s="3"/>
      <c r="AE44" s="3"/>
      <c r="AF44" s="3"/>
      <c r="AG44" s="3"/>
      <c r="AH44" s="18"/>
    </row>
    <row r="45" spans="1:34" ht="11.85" customHeight="1" x14ac:dyDescent="0.2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"/>
      <c r="U45" s="4"/>
      <c r="V45" s="4"/>
      <c r="W45" s="3"/>
      <c r="X45" s="3"/>
      <c r="Y45" s="3"/>
      <c r="Z45" s="5"/>
      <c r="AA45" s="2"/>
      <c r="AB45" s="2"/>
      <c r="AC45" s="3"/>
      <c r="AD45" s="3"/>
      <c r="AE45" s="3"/>
      <c r="AF45" s="3"/>
      <c r="AG45" s="3"/>
      <c r="AH45" s="18"/>
    </row>
    <row r="46" spans="1:34" ht="11.85" customHeight="1" x14ac:dyDescent="0.2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4"/>
      <c r="W46" s="3"/>
      <c r="X46" s="3"/>
      <c r="Y46" s="3"/>
      <c r="Z46" s="5"/>
      <c r="AA46" s="2"/>
      <c r="AB46" s="2"/>
      <c r="AC46" s="3"/>
      <c r="AD46" s="3"/>
      <c r="AE46" s="3"/>
      <c r="AF46" s="3"/>
      <c r="AG46" s="3"/>
      <c r="AH46" s="18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  <c r="U47" s="4"/>
      <c r="V47" s="4"/>
      <c r="W47" s="3"/>
      <c r="X47" s="3"/>
      <c r="Y47" s="3"/>
      <c r="Z47" s="5"/>
      <c r="AA47" s="2"/>
      <c r="AB47" s="2"/>
      <c r="AC47" s="3"/>
      <c r="AD47" s="3"/>
      <c r="AE47" s="3"/>
      <c r="AF47" s="3"/>
      <c r="AG47" s="3"/>
      <c r="AH47" s="1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3"/>
      <c r="X48" s="3"/>
      <c r="Y48" s="3"/>
      <c r="Z48" s="5"/>
      <c r="AA48" s="2"/>
      <c r="AB48" s="2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76"/>
      <c r="H63" s="213">
        <f>AF41</f>
        <v>0</v>
      </c>
      <c r="I63" s="109"/>
      <c r="J63" s="109"/>
      <c r="K63" s="109"/>
      <c r="L63" s="109"/>
      <c r="M63" s="109"/>
      <c r="N63" s="109"/>
      <c r="O63" s="109"/>
      <c r="P63" s="109"/>
      <c r="Q63" s="110"/>
      <c r="R63" s="77" t="s">
        <v>0</v>
      </c>
      <c r="S63" s="78"/>
      <c r="T63" s="75"/>
      <c r="U63" s="75"/>
      <c r="V63" s="75"/>
      <c r="W63" s="79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86">
    <mergeCell ref="R14:AH15"/>
    <mergeCell ref="R16:AH17"/>
    <mergeCell ref="A1:Q2"/>
    <mergeCell ref="R1:Y2"/>
    <mergeCell ref="Z1:AH2"/>
    <mergeCell ref="L3:AH8"/>
    <mergeCell ref="R10:AH11"/>
    <mergeCell ref="R12:AH13"/>
    <mergeCell ref="B16:Q16"/>
    <mergeCell ref="B17:Q17"/>
    <mergeCell ref="A10:F15"/>
    <mergeCell ref="G10:Q10"/>
    <mergeCell ref="G11:Q11"/>
    <mergeCell ref="G12:Q12"/>
    <mergeCell ref="G13:Q13"/>
    <mergeCell ref="G14:Q14"/>
    <mergeCell ref="Q23:S25"/>
    <mergeCell ref="T23:V25"/>
    <mergeCell ref="W23:Y25"/>
    <mergeCell ref="Z23:AB25"/>
    <mergeCell ref="A19:A22"/>
    <mergeCell ref="A23:A25"/>
    <mergeCell ref="B23:M25"/>
    <mergeCell ref="N23:P25"/>
    <mergeCell ref="Z29:AB31"/>
    <mergeCell ref="AC29:AE31"/>
    <mergeCell ref="AF29:AH31"/>
    <mergeCell ref="A26:A28"/>
    <mergeCell ref="B26:M28"/>
    <mergeCell ref="N26:P28"/>
    <mergeCell ref="Q26:S28"/>
    <mergeCell ref="T26:V28"/>
    <mergeCell ref="AC23:AE25"/>
    <mergeCell ref="AF23:AH25"/>
    <mergeCell ref="Z26:AB28"/>
    <mergeCell ref="AC26:AE28"/>
    <mergeCell ref="A32:A34"/>
    <mergeCell ref="B32:M34"/>
    <mergeCell ref="N32:P34"/>
    <mergeCell ref="Q32:S34"/>
    <mergeCell ref="AF26:AH28"/>
    <mergeCell ref="A29:A31"/>
    <mergeCell ref="B29:M31"/>
    <mergeCell ref="N29:P31"/>
    <mergeCell ref="Q29:S31"/>
    <mergeCell ref="T29:V31"/>
    <mergeCell ref="W26:Y28"/>
    <mergeCell ref="W29:Y31"/>
    <mergeCell ref="AF32:AH34"/>
    <mergeCell ref="A35:A37"/>
    <mergeCell ref="B35:M37"/>
    <mergeCell ref="N35:P37"/>
    <mergeCell ref="Q35:S37"/>
    <mergeCell ref="T35:V37"/>
    <mergeCell ref="W35:Y37"/>
    <mergeCell ref="Z35:AB37"/>
    <mergeCell ref="AC35:AE37"/>
    <mergeCell ref="AF35:AH37"/>
    <mergeCell ref="T32:V34"/>
    <mergeCell ref="W32:Y34"/>
    <mergeCell ref="Z32:AB34"/>
    <mergeCell ref="AC32:AE34"/>
    <mergeCell ref="T38:V40"/>
    <mergeCell ref="W38:Y40"/>
    <mergeCell ref="Z38:AB40"/>
    <mergeCell ref="AC38:AE40"/>
    <mergeCell ref="A38:A40"/>
    <mergeCell ref="B38:M40"/>
    <mergeCell ref="N38:P40"/>
    <mergeCell ref="Q38:S40"/>
    <mergeCell ref="G15:Q15"/>
    <mergeCell ref="E62:AH62"/>
    <mergeCell ref="H63:Q63"/>
    <mergeCell ref="X63:AH63"/>
    <mergeCell ref="G64:AH64"/>
    <mergeCell ref="AF41:AH41"/>
    <mergeCell ref="T42:V42"/>
    <mergeCell ref="W42:Y42"/>
    <mergeCell ref="Z42:AB42"/>
    <mergeCell ref="AC42:AE42"/>
    <mergeCell ref="AF42:AH42"/>
    <mergeCell ref="T41:V41"/>
    <mergeCell ref="W41:Y41"/>
    <mergeCell ref="Z41:AB41"/>
    <mergeCell ref="AC41:AE41"/>
    <mergeCell ref="AF38:AH40"/>
  </mergeCells>
  <phoneticPr fontId="0" type="noConversion"/>
  <dataValidations count="1">
    <dataValidation type="list" allowBlank="1" showInputMessage="1" showErrorMessage="1" sqref="K33:K37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tabSelected="1" zoomScaleNormal="100" workbookViewId="0">
      <selection activeCell="Y53" sqref="Y53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41</v>
      </c>
      <c r="S1" s="201"/>
      <c r="T1" s="201"/>
      <c r="U1" s="201"/>
      <c r="V1" s="201"/>
      <c r="W1" s="201"/>
      <c r="X1" s="201"/>
      <c r="Y1" s="201"/>
      <c r="Z1" s="182">
        <v>41295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62</v>
      </c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5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7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7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7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7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258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9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14"/>
      <c r="B10" s="10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5"/>
      <c r="R10" s="14"/>
      <c r="S10" s="10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5"/>
    </row>
    <row r="11" spans="1:34" ht="11.85" customHeight="1" x14ac:dyDescent="0.2">
      <c r="A11" s="204"/>
      <c r="B11" s="205"/>
      <c r="C11" s="205"/>
      <c r="D11" s="205"/>
      <c r="E11" s="205"/>
      <c r="F11" s="205"/>
      <c r="G11" s="179" t="s">
        <v>44</v>
      </c>
      <c r="H11" s="180"/>
      <c r="I11" s="180"/>
      <c r="J11" s="180"/>
      <c r="K11" s="180"/>
      <c r="L11" s="180"/>
      <c r="M11" s="180"/>
      <c r="N11" s="180"/>
      <c r="O11" s="180"/>
      <c r="P11" s="180"/>
      <c r="Q11" s="181"/>
      <c r="R11" s="248" t="s">
        <v>56</v>
      </c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50"/>
    </row>
    <row r="12" spans="1:34" ht="11.85" customHeight="1" x14ac:dyDescent="0.2">
      <c r="A12" s="206"/>
      <c r="B12" s="205"/>
      <c r="C12" s="205"/>
      <c r="D12" s="205"/>
      <c r="E12" s="205"/>
      <c r="F12" s="205"/>
      <c r="G12" s="207" t="s">
        <v>42</v>
      </c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248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50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 t="s">
        <v>45</v>
      </c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248" t="s">
        <v>55</v>
      </c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50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 t="s">
        <v>50</v>
      </c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248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50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 t="s">
        <v>46</v>
      </c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248" t="s">
        <v>54</v>
      </c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50"/>
    </row>
    <row r="16" spans="1:34" ht="11.85" customHeight="1" x14ac:dyDescent="0.2">
      <c r="A16" s="206"/>
      <c r="B16" s="205"/>
      <c r="C16" s="205"/>
      <c r="D16" s="205"/>
      <c r="E16" s="205"/>
      <c r="F16" s="205"/>
      <c r="G16" s="247" t="s">
        <v>47</v>
      </c>
      <c r="H16" s="205"/>
      <c r="I16" s="205"/>
      <c r="J16" s="205"/>
      <c r="K16" s="205"/>
      <c r="L16" s="205"/>
      <c r="M16" s="205"/>
      <c r="N16" s="205"/>
      <c r="O16" s="205"/>
      <c r="P16" s="205"/>
      <c r="Q16" s="208"/>
      <c r="R16" s="248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50"/>
    </row>
    <row r="17" spans="1:34" ht="11.85" customHeight="1" x14ac:dyDescent="0.2">
      <c r="A17" s="14"/>
      <c r="B17" s="260" t="s">
        <v>43</v>
      </c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2"/>
      <c r="R17" s="275" t="s">
        <v>53</v>
      </c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50"/>
    </row>
    <row r="18" spans="1:34" ht="11.85" customHeight="1" x14ac:dyDescent="0.2">
      <c r="A18" s="14"/>
      <c r="B18" s="263" t="s">
        <v>48</v>
      </c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5"/>
      <c r="R18" s="248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50"/>
    </row>
    <row r="19" spans="1:34" ht="11.85" customHeight="1" x14ac:dyDescent="0.2">
      <c r="A19" s="49"/>
      <c r="B19" s="2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49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1"/>
    </row>
    <row r="20" spans="1:34" ht="11.85" customHeight="1" x14ac:dyDescent="0.2">
      <c r="A20" s="164" t="s">
        <v>2</v>
      </c>
      <c r="B20" s="5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53"/>
      <c r="O20" s="33"/>
      <c r="P20" s="54"/>
      <c r="Q20" s="34"/>
      <c r="R20" s="34" t="s">
        <v>4</v>
      </c>
      <c r="S20" s="34"/>
      <c r="T20" s="59"/>
      <c r="U20" s="34" t="s">
        <v>13</v>
      </c>
      <c r="V20" s="36"/>
      <c r="W20" s="33"/>
      <c r="X20" s="33"/>
      <c r="Y20" s="33"/>
      <c r="Z20" s="63"/>
      <c r="AA20" s="64"/>
      <c r="AB20" s="65" t="s">
        <v>14</v>
      </c>
      <c r="AC20" s="64"/>
      <c r="AD20" s="64"/>
      <c r="AE20" s="64"/>
      <c r="AF20" s="59"/>
      <c r="AG20" s="34"/>
      <c r="AH20" s="3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3</v>
      </c>
      <c r="I21" s="6"/>
      <c r="J21" s="7"/>
      <c r="K21" s="7"/>
      <c r="L21" s="7"/>
      <c r="M21" s="7"/>
      <c r="N21" s="55"/>
      <c r="O21" s="10" t="s">
        <v>15</v>
      </c>
      <c r="P21" s="56"/>
      <c r="Q21" s="10"/>
      <c r="R21" s="10" t="s">
        <v>16</v>
      </c>
      <c r="S21" s="10"/>
      <c r="T21" s="60"/>
      <c r="U21" s="10" t="s">
        <v>17</v>
      </c>
      <c r="V21" s="16"/>
      <c r="W21" s="9"/>
      <c r="X21" s="10" t="s">
        <v>5</v>
      </c>
      <c r="Y21" s="9"/>
      <c r="Z21" s="59"/>
      <c r="AA21" s="35" t="s">
        <v>18</v>
      </c>
      <c r="AB21" s="36"/>
      <c r="AC21" s="10"/>
      <c r="AD21" s="8" t="s">
        <v>7</v>
      </c>
      <c r="AE21" s="62"/>
      <c r="AF21" s="67"/>
      <c r="AG21" s="10" t="s">
        <v>5</v>
      </c>
      <c r="AH21" s="16"/>
    </row>
    <row r="22" spans="1:34" ht="11.85" customHeight="1" x14ac:dyDescent="0.2">
      <c r="A22" s="165"/>
      <c r="B22" s="7"/>
      <c r="C22" s="7"/>
      <c r="D22" s="7"/>
      <c r="E22" s="7"/>
      <c r="F22" s="7"/>
      <c r="G22" s="6"/>
      <c r="H22" s="8" t="s">
        <v>19</v>
      </c>
      <c r="I22" s="6"/>
      <c r="J22" s="7"/>
      <c r="K22" s="7"/>
      <c r="L22" s="7"/>
      <c r="M22" s="7"/>
      <c r="N22" s="55"/>
      <c r="O22" s="10" t="s">
        <v>20</v>
      </c>
      <c r="P22" s="56"/>
      <c r="Q22" s="10"/>
      <c r="R22" s="10" t="s">
        <v>21</v>
      </c>
      <c r="S22" s="10"/>
      <c r="T22" s="60"/>
      <c r="U22" s="10" t="s">
        <v>22</v>
      </c>
      <c r="V22" s="16"/>
      <c r="W22" s="9"/>
      <c r="X22" s="10" t="s">
        <v>9</v>
      </c>
      <c r="Y22" s="9"/>
      <c r="Z22" s="60"/>
      <c r="AA22" s="8" t="s">
        <v>6</v>
      </c>
      <c r="AB22" s="16"/>
      <c r="AC22" s="10"/>
      <c r="AD22" s="10" t="s">
        <v>9</v>
      </c>
      <c r="AE22" s="10"/>
      <c r="AF22" s="60"/>
      <c r="AG22" s="10" t="s">
        <v>23</v>
      </c>
      <c r="AH22" s="16"/>
    </row>
    <row r="23" spans="1:34" ht="11.85" customHeight="1" x14ac:dyDescent="0.2">
      <c r="A23" s="16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57"/>
      <c r="O23" s="38"/>
      <c r="P23" s="58"/>
      <c r="Q23" s="39"/>
      <c r="R23" s="39"/>
      <c r="S23" s="39"/>
      <c r="T23" s="61"/>
      <c r="U23" s="39" t="s">
        <v>9</v>
      </c>
      <c r="V23" s="40"/>
      <c r="W23" s="38"/>
      <c r="X23" s="38"/>
      <c r="Y23" s="38"/>
      <c r="Z23" s="61"/>
      <c r="AA23" s="39"/>
      <c r="AB23" s="40"/>
      <c r="AC23" s="39"/>
      <c r="AD23" s="39"/>
      <c r="AE23" s="39"/>
      <c r="AF23" s="61"/>
      <c r="AG23" s="39"/>
      <c r="AH23" s="40"/>
    </row>
    <row r="24" spans="1:34" ht="11.85" customHeight="1" x14ac:dyDescent="0.2">
      <c r="A24" s="167">
        <v>1</v>
      </c>
      <c r="B24" s="170" t="s">
        <v>57</v>
      </c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37" t="s">
        <v>49</v>
      </c>
      <c r="O24" s="134"/>
      <c r="P24" s="174"/>
      <c r="Q24" s="134">
        <v>1</v>
      </c>
      <c r="R24" s="134"/>
      <c r="S24" s="134"/>
      <c r="T24" s="238">
        <v>99</v>
      </c>
      <c r="U24" s="239"/>
      <c r="V24" s="240"/>
      <c r="W24" s="229">
        <f>Q24*T24</f>
        <v>99</v>
      </c>
      <c r="X24" s="229"/>
      <c r="Y24" s="229"/>
      <c r="Z24" s="146">
        <v>23</v>
      </c>
      <c r="AA24" s="147"/>
      <c r="AB24" s="148"/>
      <c r="AC24" s="229">
        <f>IF(Z24="zw",W24*0,W24*Z24/100)</f>
        <v>22.77</v>
      </c>
      <c r="AD24" s="229"/>
      <c r="AE24" s="229"/>
      <c r="AF24" s="232">
        <f>W24+AC24</f>
        <v>121.77</v>
      </c>
      <c r="AG24" s="229"/>
      <c r="AH24" s="233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241"/>
      <c r="U25" s="242"/>
      <c r="V25" s="243"/>
      <c r="W25" s="230"/>
      <c r="X25" s="230"/>
      <c r="Y25" s="230"/>
      <c r="Z25" s="149"/>
      <c r="AA25" s="150"/>
      <c r="AB25" s="151"/>
      <c r="AC25" s="230"/>
      <c r="AD25" s="230"/>
      <c r="AE25" s="230"/>
      <c r="AF25" s="234"/>
      <c r="AG25" s="230"/>
      <c r="AH25" s="235"/>
    </row>
    <row r="26" spans="1:34" ht="11.85" customHeight="1" x14ac:dyDescent="0.2">
      <c r="A26" s="169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7"/>
      <c r="O26" s="136"/>
      <c r="P26" s="178"/>
      <c r="Q26" s="136"/>
      <c r="R26" s="136"/>
      <c r="S26" s="136"/>
      <c r="T26" s="244"/>
      <c r="U26" s="245"/>
      <c r="V26" s="246"/>
      <c r="W26" s="231"/>
      <c r="X26" s="231"/>
      <c r="Y26" s="231"/>
      <c r="Z26" s="152"/>
      <c r="AA26" s="153"/>
      <c r="AB26" s="154"/>
      <c r="AC26" s="231"/>
      <c r="AD26" s="231"/>
      <c r="AE26" s="231"/>
      <c r="AF26" s="236"/>
      <c r="AG26" s="231"/>
      <c r="AH26" s="237"/>
    </row>
    <row r="27" spans="1:34" ht="11.85" customHeight="1" x14ac:dyDescent="0.2">
      <c r="A27" s="167">
        <v>2</v>
      </c>
      <c r="B27" s="170" t="s">
        <v>58</v>
      </c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37" t="s">
        <v>49</v>
      </c>
      <c r="O27" s="134"/>
      <c r="P27" s="174"/>
      <c r="Q27" s="134">
        <v>1</v>
      </c>
      <c r="R27" s="134"/>
      <c r="S27" s="134"/>
      <c r="T27" s="238">
        <v>99</v>
      </c>
      <c r="U27" s="239"/>
      <c r="V27" s="240"/>
      <c r="W27" s="229">
        <f>Q27*T27</f>
        <v>99</v>
      </c>
      <c r="X27" s="229"/>
      <c r="Y27" s="229"/>
      <c r="Z27" s="146">
        <v>23</v>
      </c>
      <c r="AA27" s="147"/>
      <c r="AB27" s="148"/>
      <c r="AC27" s="229">
        <f>IF(Z27="zw",W27*0,W27*Z27/100)</f>
        <v>22.77</v>
      </c>
      <c r="AD27" s="229"/>
      <c r="AE27" s="229"/>
      <c r="AF27" s="232">
        <f>W27+AC27</f>
        <v>121.77</v>
      </c>
      <c r="AG27" s="229"/>
      <c r="AH27" s="233"/>
    </row>
    <row r="28" spans="1:34" ht="11.85" customHeight="1" x14ac:dyDescent="0.2">
      <c r="A28" s="168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5"/>
      <c r="O28" s="135"/>
      <c r="P28" s="176"/>
      <c r="Q28" s="135"/>
      <c r="R28" s="135"/>
      <c r="S28" s="135"/>
      <c r="T28" s="241"/>
      <c r="U28" s="242"/>
      <c r="V28" s="243"/>
      <c r="W28" s="230"/>
      <c r="X28" s="230"/>
      <c r="Y28" s="230"/>
      <c r="Z28" s="149"/>
      <c r="AA28" s="150"/>
      <c r="AB28" s="151"/>
      <c r="AC28" s="230"/>
      <c r="AD28" s="230"/>
      <c r="AE28" s="230"/>
      <c r="AF28" s="234"/>
      <c r="AG28" s="230"/>
      <c r="AH28" s="235"/>
    </row>
    <row r="29" spans="1:34" ht="11.85" customHeight="1" x14ac:dyDescent="0.2">
      <c r="A29" s="169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7"/>
      <c r="O29" s="136"/>
      <c r="P29" s="178"/>
      <c r="Q29" s="136"/>
      <c r="R29" s="136"/>
      <c r="S29" s="136"/>
      <c r="T29" s="244"/>
      <c r="U29" s="245"/>
      <c r="V29" s="246"/>
      <c r="W29" s="231"/>
      <c r="X29" s="231"/>
      <c r="Y29" s="231"/>
      <c r="Z29" s="152"/>
      <c r="AA29" s="153"/>
      <c r="AB29" s="154"/>
      <c r="AC29" s="231"/>
      <c r="AD29" s="231"/>
      <c r="AE29" s="231"/>
      <c r="AF29" s="236"/>
      <c r="AG29" s="231"/>
      <c r="AH29" s="237"/>
    </row>
    <row r="30" spans="1:34" ht="11.85" customHeight="1" x14ac:dyDescent="0.2">
      <c r="A30" s="167">
        <v>3</v>
      </c>
      <c r="B30" s="170" t="s">
        <v>59</v>
      </c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37" t="s">
        <v>49</v>
      </c>
      <c r="O30" s="134"/>
      <c r="P30" s="174"/>
      <c r="Q30" s="134">
        <v>1</v>
      </c>
      <c r="R30" s="134"/>
      <c r="S30" s="134"/>
      <c r="T30" s="238">
        <v>99</v>
      </c>
      <c r="U30" s="239"/>
      <c r="V30" s="240"/>
      <c r="W30" s="229">
        <f>Q30*T30</f>
        <v>99</v>
      </c>
      <c r="X30" s="229"/>
      <c r="Y30" s="229"/>
      <c r="Z30" s="146">
        <v>23</v>
      </c>
      <c r="AA30" s="147"/>
      <c r="AB30" s="148"/>
      <c r="AC30" s="229">
        <f>IF(Z30="zw",W30*0,W30*Z30/100)</f>
        <v>22.77</v>
      </c>
      <c r="AD30" s="229"/>
      <c r="AE30" s="229"/>
      <c r="AF30" s="232">
        <f>W30+AC30</f>
        <v>121.77</v>
      </c>
      <c r="AG30" s="229"/>
      <c r="AH30" s="233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241"/>
      <c r="U31" s="242"/>
      <c r="V31" s="243"/>
      <c r="W31" s="230"/>
      <c r="X31" s="230"/>
      <c r="Y31" s="230"/>
      <c r="Z31" s="149"/>
      <c r="AA31" s="150"/>
      <c r="AB31" s="151"/>
      <c r="AC31" s="230"/>
      <c r="AD31" s="230"/>
      <c r="AE31" s="230"/>
      <c r="AF31" s="234"/>
      <c r="AG31" s="230"/>
      <c r="AH31" s="235"/>
    </row>
    <row r="32" spans="1:34" ht="11.85" customHeight="1" x14ac:dyDescent="0.2">
      <c r="A32" s="169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7"/>
      <c r="O32" s="136"/>
      <c r="P32" s="178"/>
      <c r="Q32" s="136"/>
      <c r="R32" s="136"/>
      <c r="S32" s="136"/>
      <c r="T32" s="244"/>
      <c r="U32" s="245"/>
      <c r="V32" s="246"/>
      <c r="W32" s="231"/>
      <c r="X32" s="231"/>
      <c r="Y32" s="231"/>
      <c r="Z32" s="152"/>
      <c r="AA32" s="153"/>
      <c r="AB32" s="154"/>
      <c r="AC32" s="231"/>
      <c r="AD32" s="231"/>
      <c r="AE32" s="231"/>
      <c r="AF32" s="236"/>
      <c r="AG32" s="231"/>
      <c r="AH32" s="237"/>
    </row>
    <row r="33" spans="1:34" ht="11.85" customHeight="1" x14ac:dyDescent="0.2">
      <c r="A33" s="167">
        <v>4</v>
      </c>
      <c r="B33" s="170" t="s">
        <v>60</v>
      </c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37" t="s">
        <v>49</v>
      </c>
      <c r="O33" s="134"/>
      <c r="P33" s="174"/>
      <c r="Q33" s="134">
        <v>1</v>
      </c>
      <c r="R33" s="134"/>
      <c r="S33" s="134"/>
      <c r="T33" s="238">
        <v>120</v>
      </c>
      <c r="U33" s="239"/>
      <c r="V33" s="240"/>
      <c r="W33" s="229">
        <f>Q33*T33</f>
        <v>120</v>
      </c>
      <c r="X33" s="229"/>
      <c r="Y33" s="229"/>
      <c r="Z33" s="146">
        <v>23</v>
      </c>
      <c r="AA33" s="147"/>
      <c r="AB33" s="148"/>
      <c r="AC33" s="229">
        <f>IF(Z33="zw",W33*0,W33*Z33/100)</f>
        <v>27.6</v>
      </c>
      <c r="AD33" s="229"/>
      <c r="AE33" s="229"/>
      <c r="AF33" s="232">
        <f>W33+AC33</f>
        <v>147.6</v>
      </c>
      <c r="AG33" s="229"/>
      <c r="AH33" s="233"/>
    </row>
    <row r="34" spans="1:34" ht="11.85" customHeight="1" x14ac:dyDescent="0.2">
      <c r="A34" s="16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5"/>
      <c r="O34" s="135"/>
      <c r="P34" s="176"/>
      <c r="Q34" s="135"/>
      <c r="R34" s="135"/>
      <c r="S34" s="135"/>
      <c r="T34" s="241"/>
      <c r="U34" s="242"/>
      <c r="V34" s="243"/>
      <c r="W34" s="230"/>
      <c r="X34" s="230"/>
      <c r="Y34" s="230"/>
      <c r="Z34" s="149"/>
      <c r="AA34" s="150"/>
      <c r="AB34" s="151"/>
      <c r="AC34" s="230"/>
      <c r="AD34" s="230"/>
      <c r="AE34" s="230"/>
      <c r="AF34" s="234"/>
      <c r="AG34" s="230"/>
      <c r="AH34" s="235"/>
    </row>
    <row r="35" spans="1:34" ht="11.85" customHeight="1" x14ac:dyDescent="0.2">
      <c r="A35" s="169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7"/>
      <c r="O35" s="136"/>
      <c r="P35" s="178"/>
      <c r="Q35" s="136"/>
      <c r="R35" s="136"/>
      <c r="S35" s="136"/>
      <c r="T35" s="244"/>
      <c r="U35" s="245"/>
      <c r="V35" s="246"/>
      <c r="W35" s="231"/>
      <c r="X35" s="231"/>
      <c r="Y35" s="231"/>
      <c r="Z35" s="152"/>
      <c r="AA35" s="153"/>
      <c r="AB35" s="154"/>
      <c r="AC35" s="231"/>
      <c r="AD35" s="231"/>
      <c r="AE35" s="231"/>
      <c r="AF35" s="236"/>
      <c r="AG35" s="231"/>
      <c r="AH35" s="237"/>
    </row>
    <row r="36" spans="1:34" ht="11.85" customHeight="1" x14ac:dyDescent="0.2">
      <c r="A36" s="167">
        <v>5</v>
      </c>
      <c r="B36" s="170" t="s">
        <v>63</v>
      </c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37" t="s">
        <v>49</v>
      </c>
      <c r="O36" s="134"/>
      <c r="P36" s="174"/>
      <c r="Q36" s="134">
        <v>1</v>
      </c>
      <c r="R36" s="134"/>
      <c r="S36" s="134"/>
      <c r="T36" s="238">
        <v>99</v>
      </c>
      <c r="U36" s="239"/>
      <c r="V36" s="240"/>
      <c r="W36" s="229">
        <f>Q36*T36</f>
        <v>99</v>
      </c>
      <c r="X36" s="229"/>
      <c r="Y36" s="229"/>
      <c r="Z36" s="146">
        <v>23</v>
      </c>
      <c r="AA36" s="147"/>
      <c r="AB36" s="148"/>
      <c r="AC36" s="229">
        <f>IF(Z36="zw",W36*0,W36*Z36/100)</f>
        <v>22.77</v>
      </c>
      <c r="AD36" s="229"/>
      <c r="AE36" s="229"/>
      <c r="AF36" s="232">
        <f>W36+AC36</f>
        <v>121.77</v>
      </c>
      <c r="AG36" s="229"/>
      <c r="AH36" s="233"/>
    </row>
    <row r="37" spans="1:34" ht="11.85" customHeight="1" x14ac:dyDescent="0.2">
      <c r="A37" s="168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5"/>
      <c r="O37" s="135"/>
      <c r="P37" s="176"/>
      <c r="Q37" s="135"/>
      <c r="R37" s="135"/>
      <c r="S37" s="135"/>
      <c r="T37" s="241"/>
      <c r="U37" s="242"/>
      <c r="V37" s="243"/>
      <c r="W37" s="230"/>
      <c r="X37" s="230"/>
      <c r="Y37" s="230"/>
      <c r="Z37" s="149"/>
      <c r="AA37" s="150"/>
      <c r="AB37" s="151"/>
      <c r="AC37" s="230"/>
      <c r="AD37" s="230"/>
      <c r="AE37" s="230"/>
      <c r="AF37" s="234"/>
      <c r="AG37" s="230"/>
      <c r="AH37" s="235"/>
    </row>
    <row r="38" spans="1:34" ht="11.85" customHeight="1" x14ac:dyDescent="0.2">
      <c r="A38" s="169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7"/>
      <c r="O38" s="136"/>
      <c r="P38" s="178"/>
      <c r="Q38" s="136"/>
      <c r="R38" s="136"/>
      <c r="S38" s="136"/>
      <c r="T38" s="244"/>
      <c r="U38" s="245"/>
      <c r="V38" s="246"/>
      <c r="W38" s="231"/>
      <c r="X38" s="231"/>
      <c r="Y38" s="231"/>
      <c r="Z38" s="152"/>
      <c r="AA38" s="153"/>
      <c r="AB38" s="154"/>
      <c r="AC38" s="231"/>
      <c r="AD38" s="231"/>
      <c r="AE38" s="231"/>
      <c r="AF38" s="236"/>
      <c r="AG38" s="231"/>
      <c r="AH38" s="237"/>
    </row>
    <row r="39" spans="1:34" ht="11.85" customHeight="1" x14ac:dyDescent="0.2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115" t="s">
        <v>24</v>
      </c>
      <c r="U39" s="279"/>
      <c r="V39" s="280"/>
      <c r="W39" s="281">
        <f>SUM(W24:Y38)</f>
        <v>516</v>
      </c>
      <c r="X39" s="282"/>
      <c r="Y39" s="283"/>
      <c r="Z39" s="218" t="s">
        <v>25</v>
      </c>
      <c r="AA39" s="120"/>
      <c r="AB39" s="121"/>
      <c r="AC39" s="281">
        <f>SUM(AC24:AE38)</f>
        <v>118.67999999999999</v>
      </c>
      <c r="AD39" s="282"/>
      <c r="AE39" s="283"/>
      <c r="AF39" s="281">
        <f>SUM(AF24:AH38)</f>
        <v>634.67999999999995</v>
      </c>
      <c r="AG39" s="282"/>
      <c r="AH39" s="283"/>
    </row>
    <row r="40" spans="1:34" ht="11.85" customHeight="1" x14ac:dyDescent="0.2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3"/>
      <c r="X40" s="3"/>
      <c r="Y40" s="3"/>
      <c r="Z40" s="5"/>
      <c r="AA40" s="2"/>
      <c r="AB40" s="2"/>
      <c r="AC40" s="3"/>
      <c r="AD40" s="3"/>
      <c r="AE40" s="3"/>
      <c r="AF40" s="3"/>
      <c r="AG40" s="3"/>
      <c r="AH40" s="18"/>
    </row>
    <row r="41" spans="1:34" ht="11.85" customHeight="1" x14ac:dyDescent="0.2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3"/>
      <c r="X41" s="3"/>
      <c r="Y41" s="3"/>
      <c r="Z41" s="5"/>
      <c r="AA41" s="2"/>
      <c r="AB41" s="2"/>
      <c r="AC41" s="3"/>
      <c r="AD41" s="3"/>
      <c r="AE41" s="3"/>
      <c r="AF41" s="3"/>
      <c r="AG41" s="3"/>
      <c r="AH41" s="18"/>
    </row>
    <row r="42" spans="1:34" ht="11.85" customHeight="1" x14ac:dyDescent="0.2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3"/>
      <c r="X42" s="3"/>
      <c r="Y42" s="3"/>
      <c r="Z42" s="5"/>
      <c r="AA42" s="2"/>
      <c r="AB42" s="2"/>
      <c r="AC42" s="3"/>
      <c r="AD42" s="3"/>
      <c r="AE42" s="3"/>
      <c r="AF42" s="3"/>
      <c r="AG42" s="3"/>
      <c r="AH42" s="18"/>
    </row>
    <row r="43" spans="1:34" ht="11.85" customHeight="1" x14ac:dyDescent="0.2">
      <c r="A43" s="269" t="s">
        <v>52</v>
      </c>
      <c r="B43" s="270"/>
      <c r="C43" s="270"/>
      <c r="D43" s="270"/>
      <c r="E43" s="270"/>
      <c r="F43" s="270"/>
      <c r="G43" s="271"/>
      <c r="H43" s="272">
        <v>41299</v>
      </c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4"/>
    </row>
    <row r="44" spans="1:34" ht="11.85" customHeight="1" x14ac:dyDescent="0.2">
      <c r="A44" s="89" t="s">
        <v>26</v>
      </c>
      <c r="B44" s="90"/>
      <c r="C44" s="90"/>
      <c r="D44" s="91"/>
      <c r="E44" s="284" t="s">
        <v>61</v>
      </c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6"/>
    </row>
    <row r="45" spans="1:34" ht="11.85" customHeight="1" x14ac:dyDescent="0.2">
      <c r="A45" s="92" t="s">
        <v>27</v>
      </c>
      <c r="B45" s="93"/>
      <c r="C45" s="93"/>
      <c r="D45" s="93"/>
      <c r="E45" s="94"/>
      <c r="F45" s="94"/>
      <c r="G45" s="95"/>
      <c r="H45" s="287">
        <f>AF39</f>
        <v>634.67999999999995</v>
      </c>
      <c r="I45" s="288"/>
      <c r="J45" s="288"/>
      <c r="K45" s="288"/>
      <c r="L45" s="288"/>
      <c r="M45" s="288"/>
      <c r="N45" s="288"/>
      <c r="O45" s="288"/>
      <c r="P45" s="288"/>
      <c r="Q45" s="288"/>
      <c r="R45" s="96" t="s">
        <v>0</v>
      </c>
      <c r="S45" s="97"/>
      <c r="T45" s="98"/>
      <c r="U45" s="98"/>
      <c r="V45" s="98"/>
      <c r="W45" s="95"/>
      <c r="X45" s="289">
        <v>41295</v>
      </c>
      <c r="Y45" s="290"/>
      <c r="Z45" s="290"/>
      <c r="AA45" s="290"/>
      <c r="AB45" s="290"/>
      <c r="AC45" s="290"/>
      <c r="AD45" s="290"/>
      <c r="AE45" s="290"/>
      <c r="AF45" s="290"/>
      <c r="AG45" s="290"/>
      <c r="AH45" s="291"/>
    </row>
    <row r="46" spans="1:34" ht="11.85" customHeight="1" x14ac:dyDescent="0.2">
      <c r="A46" s="92" t="s">
        <v>1</v>
      </c>
      <c r="B46" s="99"/>
      <c r="C46" s="99"/>
      <c r="D46" s="99"/>
      <c r="E46" s="99"/>
      <c r="F46" s="100"/>
      <c r="G46" s="266" t="s">
        <v>51</v>
      </c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H46" s="268"/>
    </row>
    <row r="47" spans="1:34" ht="11.85" customHeight="1" x14ac:dyDescent="0.2">
      <c r="A47" s="86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8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1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18"/>
    </row>
    <row r="56" spans="1:34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18"/>
    </row>
    <row r="57" spans="1:34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18"/>
    </row>
    <row r="58" spans="1:34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18"/>
    </row>
    <row r="59" spans="1:34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18"/>
    </row>
    <row r="60" spans="1:34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18"/>
    </row>
    <row r="61" spans="1:34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2" x14ac:dyDescent="0.2">
      <c r="A62" s="17"/>
      <c r="B62" s="276" t="s">
        <v>29</v>
      </c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8"/>
      <c r="N62" s="3"/>
      <c r="O62" s="3"/>
      <c r="P62" s="3"/>
      <c r="Q62" s="3"/>
      <c r="R62" s="3"/>
      <c r="S62" s="3"/>
      <c r="T62" s="3"/>
      <c r="U62" s="3"/>
      <c r="V62" s="276" t="s">
        <v>30</v>
      </c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8"/>
      <c r="AH62" s="18"/>
    </row>
    <row r="63" spans="1:34" x14ac:dyDescent="0.2">
      <c r="A63" s="17"/>
      <c r="B63" s="17"/>
      <c r="C63" s="3"/>
      <c r="D63" s="3"/>
      <c r="E63" s="3"/>
      <c r="F63" s="3"/>
      <c r="G63" s="3"/>
      <c r="H63" s="3"/>
      <c r="I63" s="3"/>
      <c r="J63" s="3"/>
      <c r="K63" s="3"/>
      <c r="L63" s="3"/>
      <c r="M63" s="18"/>
      <c r="N63" s="3"/>
      <c r="O63" s="3"/>
      <c r="P63" s="3"/>
      <c r="Q63" s="3"/>
      <c r="R63" s="3"/>
      <c r="S63" s="3"/>
      <c r="T63" s="3"/>
      <c r="U63" s="3"/>
      <c r="V63" s="17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18"/>
      <c r="AH63" s="18"/>
    </row>
    <row r="64" spans="1:34" x14ac:dyDescent="0.2">
      <c r="A64" s="17"/>
      <c r="B64" s="17"/>
      <c r="C64" s="3"/>
      <c r="D64" s="3"/>
      <c r="E64" s="3"/>
      <c r="F64" s="3"/>
      <c r="G64" s="3"/>
      <c r="H64" s="3"/>
      <c r="I64" s="3"/>
      <c r="J64" s="3"/>
      <c r="K64" s="3"/>
      <c r="L64" s="3"/>
      <c r="M64" s="18"/>
      <c r="N64" s="3"/>
      <c r="O64" s="3"/>
      <c r="P64" s="3"/>
      <c r="Q64" s="3"/>
      <c r="R64" s="3"/>
      <c r="S64" s="3"/>
      <c r="T64" s="3"/>
      <c r="U64" s="3"/>
      <c r="V64" s="17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18"/>
      <c r="AH64" s="18"/>
    </row>
    <row r="65" spans="1:34" x14ac:dyDescent="0.2">
      <c r="A65" s="17"/>
      <c r="B65" s="17"/>
      <c r="C65" s="3"/>
      <c r="D65" s="3"/>
      <c r="E65" s="3"/>
      <c r="F65" s="3"/>
      <c r="G65" s="3"/>
      <c r="H65" s="3"/>
      <c r="I65" s="3"/>
      <c r="J65" s="3"/>
      <c r="K65" s="3"/>
      <c r="L65" s="3"/>
      <c r="M65" s="18"/>
      <c r="N65" s="3"/>
      <c r="O65" s="3"/>
      <c r="P65" s="3"/>
      <c r="Q65" s="3"/>
      <c r="R65" s="3"/>
      <c r="S65" s="3"/>
      <c r="T65" s="3"/>
      <c r="U65" s="3"/>
      <c r="V65" s="17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18"/>
      <c r="AH65" s="18"/>
    </row>
    <row r="66" spans="1:34" x14ac:dyDescent="0.2">
      <c r="A66" s="17"/>
      <c r="B66" s="17"/>
      <c r="C66" s="3"/>
      <c r="D66" s="3"/>
      <c r="E66" s="3"/>
      <c r="F66" s="3"/>
      <c r="G66" s="3"/>
      <c r="H66" s="3"/>
      <c r="I66" s="3"/>
      <c r="J66" s="3"/>
      <c r="K66" s="3"/>
      <c r="L66" s="3"/>
      <c r="M66" s="18"/>
      <c r="N66" s="3"/>
      <c r="O66" s="3"/>
      <c r="P66" s="3"/>
      <c r="Q66" s="3"/>
      <c r="R66" s="3"/>
      <c r="S66" s="3"/>
      <c r="T66" s="3"/>
      <c r="U66" s="3"/>
      <c r="V66" s="17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18"/>
      <c r="AH66" s="18"/>
    </row>
    <row r="67" spans="1:34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2" x14ac:dyDescent="0.2">
      <c r="A68" s="17"/>
      <c r="B68" s="251"/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3"/>
      <c r="N68" s="3"/>
      <c r="O68" s="3"/>
      <c r="P68" s="3"/>
      <c r="Q68" s="3"/>
      <c r="R68" s="3"/>
      <c r="S68" s="3"/>
      <c r="T68" s="3"/>
      <c r="U68" s="3"/>
      <c r="V68" s="251" t="s">
        <v>42</v>
      </c>
      <c r="W68" s="252"/>
      <c r="X68" s="252"/>
      <c r="Y68" s="252"/>
      <c r="Z68" s="252"/>
      <c r="AA68" s="252"/>
      <c r="AB68" s="252"/>
      <c r="AC68" s="252"/>
      <c r="AD68" s="252"/>
      <c r="AE68" s="252"/>
      <c r="AF68" s="252"/>
      <c r="AG68" s="253"/>
      <c r="AH68" s="18"/>
    </row>
    <row r="69" spans="1:34" x14ac:dyDescent="0.2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1"/>
    </row>
  </sheetData>
  <mergeCells count="78">
    <mergeCell ref="W33:Y35"/>
    <mergeCell ref="Z33:AB35"/>
    <mergeCell ref="AC33:AE35"/>
    <mergeCell ref="AF33:AH35"/>
    <mergeCell ref="A33:A35"/>
    <mergeCell ref="B33:M35"/>
    <mergeCell ref="N33:P35"/>
    <mergeCell ref="Q33:S35"/>
    <mergeCell ref="T33:V35"/>
    <mergeCell ref="G46:AH46"/>
    <mergeCell ref="A43:G43"/>
    <mergeCell ref="H43:AH43"/>
    <mergeCell ref="R17:AH18"/>
    <mergeCell ref="B62:M62"/>
    <mergeCell ref="V62:AG62"/>
    <mergeCell ref="T39:V39"/>
    <mergeCell ref="W39:Y39"/>
    <mergeCell ref="Z39:AB39"/>
    <mergeCell ref="AC39:AE39"/>
    <mergeCell ref="AF39:AH39"/>
    <mergeCell ref="E44:AH44"/>
    <mergeCell ref="H45:Q45"/>
    <mergeCell ref="X45:AH45"/>
    <mergeCell ref="A27:A29"/>
    <mergeCell ref="B27:M29"/>
    <mergeCell ref="V68:AG68"/>
    <mergeCell ref="B68:M68"/>
    <mergeCell ref="A1:Q2"/>
    <mergeCell ref="R1:Y2"/>
    <mergeCell ref="Z1:AH2"/>
    <mergeCell ref="L3:AH8"/>
    <mergeCell ref="R11:AH12"/>
    <mergeCell ref="R13:AH14"/>
    <mergeCell ref="Q24:S26"/>
    <mergeCell ref="T24:V26"/>
    <mergeCell ref="W24:Y26"/>
    <mergeCell ref="Z24:AB26"/>
    <mergeCell ref="AF24:AH26"/>
    <mergeCell ref="B17:Q17"/>
    <mergeCell ref="B18:Q18"/>
    <mergeCell ref="A11:F16"/>
    <mergeCell ref="G11:Q11"/>
    <mergeCell ref="G12:Q12"/>
    <mergeCell ref="G13:Q13"/>
    <mergeCell ref="G14:Q14"/>
    <mergeCell ref="G15:Q15"/>
    <mergeCell ref="G16:Q16"/>
    <mergeCell ref="R15:AH16"/>
    <mergeCell ref="A20:A23"/>
    <mergeCell ref="A24:A26"/>
    <mergeCell ref="B24:M26"/>
    <mergeCell ref="N24:P26"/>
    <mergeCell ref="AC24:AE26"/>
    <mergeCell ref="AC27:AE29"/>
    <mergeCell ref="AF27:AH29"/>
    <mergeCell ref="A30:A32"/>
    <mergeCell ref="B30:M32"/>
    <mergeCell ref="N30:P32"/>
    <mergeCell ref="Q30:S32"/>
    <mergeCell ref="T30:V32"/>
    <mergeCell ref="W30:Y32"/>
    <mergeCell ref="Z30:AB32"/>
    <mergeCell ref="AC30:AE32"/>
    <mergeCell ref="AF30:AH32"/>
    <mergeCell ref="N27:P29"/>
    <mergeCell ref="Q27:S29"/>
    <mergeCell ref="T27:V29"/>
    <mergeCell ref="W27:Y29"/>
    <mergeCell ref="Z27:AB29"/>
    <mergeCell ref="W36:Y38"/>
    <mergeCell ref="Z36:AB38"/>
    <mergeCell ref="AC36:AE38"/>
    <mergeCell ref="AF36:AH38"/>
    <mergeCell ref="A36:A38"/>
    <mergeCell ref="B36:M38"/>
    <mergeCell ref="N36:P38"/>
    <mergeCell ref="Q36:S38"/>
    <mergeCell ref="T36:V38"/>
  </mergeCells>
  <phoneticPr fontId="0" type="noConversion"/>
  <hyperlinks>
    <hyperlink ref="G16" r:id="rId1"/>
  </hyperlink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4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26">
        <f>IF(Z23="zw",W23*0,W23*Z23/100)</f>
        <v>0</v>
      </c>
      <c r="AD23" s="126"/>
      <c r="AE23" s="126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26"/>
      <c r="AD25" s="126"/>
      <c r="AE25" s="126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5">
        <f>IF(Z26="zw",W26*0,W26*Z26/100)</f>
        <v>0</v>
      </c>
      <c r="AD26" s="125"/>
      <c r="AE26" s="125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6"/>
      <c r="AD27" s="126"/>
      <c r="AE27" s="126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27"/>
      <c r="AD28" s="127"/>
      <c r="AE28" s="127"/>
      <c r="AF28" s="132"/>
      <c r="AG28" s="127"/>
      <c r="AH28" s="133"/>
    </row>
    <row r="29" spans="1:34" ht="11.85" customHeight="1" x14ac:dyDescent="0.2">
      <c r="A29" s="168">
        <v>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26">
        <f>IF(Z29="zw",W29*0,W29*Z29/100)</f>
        <v>0</v>
      </c>
      <c r="AD29" s="126"/>
      <c r="AE29" s="126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6"/>
      <c r="AD30" s="126"/>
      <c r="AE30" s="126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26"/>
      <c r="AD31" s="126"/>
      <c r="AE31" s="126"/>
      <c r="AF31" s="130"/>
      <c r="AG31" s="126"/>
      <c r="AH31" s="131"/>
    </row>
    <row r="32" spans="1:34" ht="11.85" customHeight="1" x14ac:dyDescent="0.2">
      <c r="A32" s="167">
        <v>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5">
        <f>IF(Z32="zw",W32*0,W32*Z32/100)</f>
        <v>0</v>
      </c>
      <c r="AD32" s="125"/>
      <c r="AE32" s="125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6"/>
      <c r="AD33" s="126"/>
      <c r="AE33" s="126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27"/>
      <c r="AD34" s="127"/>
      <c r="AE34" s="127"/>
      <c r="AF34" s="132"/>
      <c r="AG34" s="127"/>
      <c r="AH34" s="133"/>
    </row>
    <row r="35" spans="1:34" ht="11.85" customHeight="1" x14ac:dyDescent="0.2">
      <c r="A35" s="168">
        <v>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5" t="s">
        <v>33</v>
      </c>
      <c r="O35" s="135"/>
      <c r="P35" s="176"/>
      <c r="Q35" s="135"/>
      <c r="R35" s="135"/>
      <c r="S35" s="135"/>
      <c r="T35" s="175"/>
      <c r="U35" s="135"/>
      <c r="V35" s="176"/>
      <c r="W35" s="126">
        <f>Q35*T35</f>
        <v>0</v>
      </c>
      <c r="X35" s="126"/>
      <c r="Y35" s="126"/>
      <c r="Z35" s="149">
        <v>22</v>
      </c>
      <c r="AA35" s="150"/>
      <c r="AB35" s="151"/>
      <c r="AC35" s="126">
        <f>IF(Z35="zw",W35*0,W35*Z35/100)</f>
        <v>0</v>
      </c>
      <c r="AD35" s="126"/>
      <c r="AE35" s="126"/>
      <c r="AF35" s="130">
        <f>W35+AC35</f>
        <v>0</v>
      </c>
      <c r="AG35" s="126"/>
      <c r="AH35" s="131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6"/>
      <c r="AD36" s="126"/>
      <c r="AE36" s="126"/>
      <c r="AF36" s="130"/>
      <c r="AG36" s="126"/>
      <c r="AH36" s="131"/>
    </row>
    <row r="37" spans="1:34" ht="11.85" customHeight="1" x14ac:dyDescent="0.2">
      <c r="A37" s="168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5"/>
      <c r="O37" s="135"/>
      <c r="P37" s="176"/>
      <c r="Q37" s="135"/>
      <c r="R37" s="135"/>
      <c r="S37" s="135"/>
      <c r="T37" s="175"/>
      <c r="U37" s="135"/>
      <c r="V37" s="176"/>
      <c r="W37" s="126"/>
      <c r="X37" s="126"/>
      <c r="Y37" s="126"/>
      <c r="Z37" s="149"/>
      <c r="AA37" s="150"/>
      <c r="AB37" s="151"/>
      <c r="AC37" s="126"/>
      <c r="AD37" s="126"/>
      <c r="AE37" s="126"/>
      <c r="AF37" s="130"/>
      <c r="AG37" s="126"/>
      <c r="AH37" s="131"/>
    </row>
    <row r="38" spans="1:34" ht="11.85" customHeight="1" x14ac:dyDescent="0.2">
      <c r="A38" s="167">
        <v>6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37" t="s">
        <v>33</v>
      </c>
      <c r="O38" s="134"/>
      <c r="P38" s="174"/>
      <c r="Q38" s="134"/>
      <c r="R38" s="134"/>
      <c r="S38" s="134"/>
      <c r="T38" s="137"/>
      <c r="U38" s="134"/>
      <c r="V38" s="174"/>
      <c r="W38" s="125">
        <f>Q38*T38</f>
        <v>0</v>
      </c>
      <c r="X38" s="125"/>
      <c r="Y38" s="125"/>
      <c r="Z38" s="146">
        <v>22</v>
      </c>
      <c r="AA38" s="147"/>
      <c r="AB38" s="148"/>
      <c r="AC38" s="125">
        <f>IF(Z38="zw",W38*0,W38*Z38/100)</f>
        <v>0</v>
      </c>
      <c r="AD38" s="125"/>
      <c r="AE38" s="125"/>
      <c r="AF38" s="128">
        <f>W38+AC38</f>
        <v>0</v>
      </c>
      <c r="AG38" s="125"/>
      <c r="AH38" s="129"/>
    </row>
    <row r="39" spans="1:34" ht="11.85" customHeight="1" x14ac:dyDescent="0.2">
      <c r="A39" s="168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5"/>
      <c r="O39" s="135"/>
      <c r="P39" s="176"/>
      <c r="Q39" s="135"/>
      <c r="R39" s="135"/>
      <c r="S39" s="135"/>
      <c r="T39" s="175"/>
      <c r="U39" s="135"/>
      <c r="V39" s="176"/>
      <c r="W39" s="126"/>
      <c r="X39" s="126"/>
      <c r="Y39" s="126"/>
      <c r="Z39" s="149"/>
      <c r="AA39" s="150"/>
      <c r="AB39" s="151"/>
      <c r="AC39" s="126"/>
      <c r="AD39" s="126"/>
      <c r="AE39" s="126"/>
      <c r="AF39" s="130"/>
      <c r="AG39" s="126"/>
      <c r="AH39" s="131"/>
    </row>
    <row r="40" spans="1:34" ht="11.85" customHeight="1" x14ac:dyDescent="0.2">
      <c r="A40" s="169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7"/>
      <c r="O40" s="136"/>
      <c r="P40" s="178"/>
      <c r="Q40" s="136"/>
      <c r="R40" s="136"/>
      <c r="S40" s="136"/>
      <c r="T40" s="177"/>
      <c r="U40" s="136"/>
      <c r="V40" s="178"/>
      <c r="W40" s="127"/>
      <c r="X40" s="127"/>
      <c r="Y40" s="127"/>
      <c r="Z40" s="152"/>
      <c r="AA40" s="153"/>
      <c r="AB40" s="154"/>
      <c r="AC40" s="127"/>
      <c r="AD40" s="127"/>
      <c r="AE40" s="127"/>
      <c r="AF40" s="132"/>
      <c r="AG40" s="127"/>
      <c r="AH40" s="133"/>
    </row>
    <row r="41" spans="1:34" ht="11.85" customHeight="1" x14ac:dyDescent="0.2">
      <c r="A41" s="168">
        <v>7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5" t="s">
        <v>33</v>
      </c>
      <c r="O41" s="135"/>
      <c r="P41" s="176"/>
      <c r="Q41" s="135"/>
      <c r="R41" s="135"/>
      <c r="S41" s="135"/>
      <c r="T41" s="175"/>
      <c r="U41" s="135"/>
      <c r="V41" s="176"/>
      <c r="W41" s="126">
        <f>Q41*T41</f>
        <v>0</v>
      </c>
      <c r="X41" s="126"/>
      <c r="Y41" s="126"/>
      <c r="Z41" s="149">
        <v>22</v>
      </c>
      <c r="AA41" s="150"/>
      <c r="AB41" s="151"/>
      <c r="AC41" s="126">
        <f>IF(Z41="zw",W41*0,W41*Z41/100)</f>
        <v>0</v>
      </c>
      <c r="AD41" s="126"/>
      <c r="AE41" s="126"/>
      <c r="AF41" s="130">
        <f>W41+AC41</f>
        <v>0</v>
      </c>
      <c r="AG41" s="126"/>
      <c r="AH41" s="131"/>
    </row>
    <row r="42" spans="1:34" ht="11.85" customHeight="1" x14ac:dyDescent="0.2">
      <c r="A42" s="168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5"/>
      <c r="O42" s="135"/>
      <c r="P42" s="176"/>
      <c r="Q42" s="135"/>
      <c r="R42" s="135"/>
      <c r="S42" s="135"/>
      <c r="T42" s="175"/>
      <c r="U42" s="135"/>
      <c r="V42" s="176"/>
      <c r="W42" s="126"/>
      <c r="X42" s="126"/>
      <c r="Y42" s="126"/>
      <c r="Z42" s="149"/>
      <c r="AA42" s="150"/>
      <c r="AB42" s="151"/>
      <c r="AC42" s="126"/>
      <c r="AD42" s="126"/>
      <c r="AE42" s="126"/>
      <c r="AF42" s="130"/>
      <c r="AG42" s="126"/>
      <c r="AH42" s="131"/>
    </row>
    <row r="43" spans="1:34" ht="11.85" customHeight="1" x14ac:dyDescent="0.2">
      <c r="A43" s="168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5"/>
      <c r="O43" s="135"/>
      <c r="P43" s="176"/>
      <c r="Q43" s="135"/>
      <c r="R43" s="135"/>
      <c r="S43" s="135"/>
      <c r="T43" s="175"/>
      <c r="U43" s="135"/>
      <c r="V43" s="176"/>
      <c r="W43" s="126"/>
      <c r="X43" s="126"/>
      <c r="Y43" s="126"/>
      <c r="Z43" s="149"/>
      <c r="AA43" s="150"/>
      <c r="AB43" s="151"/>
      <c r="AC43" s="126"/>
      <c r="AD43" s="126"/>
      <c r="AE43" s="126"/>
      <c r="AF43" s="130"/>
      <c r="AG43" s="126"/>
      <c r="AH43" s="131"/>
    </row>
    <row r="44" spans="1:34" ht="11.85" customHeight="1" x14ac:dyDescent="0.2">
      <c r="A44" s="167">
        <v>8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37" t="s">
        <v>33</v>
      </c>
      <c r="O44" s="134"/>
      <c r="P44" s="174"/>
      <c r="Q44" s="134"/>
      <c r="R44" s="134"/>
      <c r="S44" s="134"/>
      <c r="T44" s="137"/>
      <c r="U44" s="134"/>
      <c r="V44" s="174"/>
      <c r="W44" s="125">
        <f>Q44*T44</f>
        <v>0</v>
      </c>
      <c r="X44" s="125"/>
      <c r="Y44" s="125"/>
      <c r="Z44" s="146">
        <v>22</v>
      </c>
      <c r="AA44" s="147"/>
      <c r="AB44" s="148"/>
      <c r="AC44" s="125">
        <f>IF(Z44="zw",W44*0,W44*Z44/100)</f>
        <v>0</v>
      </c>
      <c r="AD44" s="125"/>
      <c r="AE44" s="125"/>
      <c r="AF44" s="128">
        <f>W44+AC44</f>
        <v>0</v>
      </c>
      <c r="AG44" s="125"/>
      <c r="AH44" s="129"/>
    </row>
    <row r="45" spans="1:34" ht="11.85" customHeight="1" x14ac:dyDescent="0.2">
      <c r="A45" s="168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5"/>
      <c r="O45" s="135"/>
      <c r="P45" s="176"/>
      <c r="Q45" s="135"/>
      <c r="R45" s="135"/>
      <c r="S45" s="135"/>
      <c r="T45" s="175"/>
      <c r="U45" s="135"/>
      <c r="V45" s="176"/>
      <c r="W45" s="126"/>
      <c r="X45" s="126"/>
      <c r="Y45" s="126"/>
      <c r="Z45" s="149"/>
      <c r="AA45" s="150"/>
      <c r="AB45" s="151"/>
      <c r="AC45" s="126"/>
      <c r="AD45" s="126"/>
      <c r="AE45" s="126"/>
      <c r="AF45" s="130"/>
      <c r="AG45" s="126"/>
      <c r="AH45" s="131"/>
    </row>
    <row r="46" spans="1:34" ht="11.85" customHeight="1" x14ac:dyDescent="0.2">
      <c r="A46" s="169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7"/>
      <c r="O46" s="136"/>
      <c r="P46" s="178"/>
      <c r="Q46" s="136"/>
      <c r="R46" s="136"/>
      <c r="S46" s="136"/>
      <c r="T46" s="177"/>
      <c r="U46" s="136"/>
      <c r="V46" s="178"/>
      <c r="W46" s="127"/>
      <c r="X46" s="127"/>
      <c r="Y46" s="127"/>
      <c r="Z46" s="152"/>
      <c r="AA46" s="153"/>
      <c r="AB46" s="154"/>
      <c r="AC46" s="127"/>
      <c r="AD46" s="127"/>
      <c r="AE46" s="127"/>
      <c r="AF46" s="132"/>
      <c r="AG46" s="127"/>
      <c r="AH46" s="133"/>
    </row>
    <row r="47" spans="1:34" ht="11.85" customHeight="1" x14ac:dyDescent="0.2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221" t="s">
        <v>24</v>
      </c>
      <c r="U47" s="222"/>
      <c r="V47" s="223"/>
      <c r="W47" s="293">
        <f>SUM(W23:W46)</f>
        <v>0</v>
      </c>
      <c r="X47" s="293"/>
      <c r="Y47" s="293"/>
      <c r="Z47" s="295" t="s">
        <v>25</v>
      </c>
      <c r="AA47" s="226"/>
      <c r="AB47" s="227"/>
      <c r="AC47" s="293">
        <f>AC23+AC26+AC29+AC32+AC35+AC38+AC41+AC44</f>
        <v>0</v>
      </c>
      <c r="AD47" s="293"/>
      <c r="AE47" s="293"/>
      <c r="AF47" s="292">
        <f>AF23+AF26+AF29+AF32+AF35+AF38+AF41+AF44</f>
        <v>0</v>
      </c>
      <c r="AG47" s="293"/>
      <c r="AH47" s="294"/>
    </row>
    <row r="48" spans="1:34" ht="11.85" customHeight="1" x14ac:dyDescent="0.2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21" t="s">
        <v>8</v>
      </c>
      <c r="U48" s="222"/>
      <c r="V48" s="223"/>
      <c r="W48" s="224">
        <f>W47</f>
        <v>0</v>
      </c>
      <c r="X48" s="136"/>
      <c r="Y48" s="136"/>
      <c r="Z48" s="225">
        <v>0.22</v>
      </c>
      <c r="AA48" s="226"/>
      <c r="AB48" s="227"/>
      <c r="AC48" s="224">
        <f>AC47</f>
        <v>0</v>
      </c>
      <c r="AD48" s="136"/>
      <c r="AE48" s="136"/>
      <c r="AF48" s="228">
        <f>AF47</f>
        <v>0</v>
      </c>
      <c r="AG48" s="136"/>
      <c r="AH48" s="178"/>
    </row>
    <row r="49" spans="1:34" ht="11.85" customHeight="1" x14ac:dyDescent="0.2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  <c r="U49" s="4"/>
      <c r="V49" s="4"/>
      <c r="W49" s="3"/>
      <c r="X49" s="3"/>
      <c r="Y49" s="3"/>
      <c r="Z49" s="5"/>
      <c r="AA49" s="2"/>
      <c r="AB49" s="2"/>
      <c r="AC49" s="3"/>
      <c r="AD49" s="3"/>
      <c r="AE49" s="3"/>
      <c r="AF49" s="3"/>
      <c r="AG49" s="3"/>
      <c r="AH49" s="18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"/>
      <c r="U50" s="4"/>
      <c r="V50" s="4"/>
      <c r="W50" s="3"/>
      <c r="X50" s="3"/>
      <c r="Y50" s="3"/>
      <c r="Z50" s="5"/>
      <c r="AA50" s="2"/>
      <c r="AB50" s="2"/>
      <c r="AC50" s="3"/>
      <c r="AD50" s="3"/>
      <c r="AE50" s="3"/>
      <c r="AF50" s="3"/>
      <c r="AG50" s="3"/>
      <c r="AH50" s="18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"/>
      <c r="U51" s="4"/>
      <c r="V51" s="4"/>
      <c r="W51" s="3"/>
      <c r="X51" s="3"/>
      <c r="Y51" s="3"/>
      <c r="Z51" s="5"/>
      <c r="AA51" s="2"/>
      <c r="AB51" s="2"/>
      <c r="AC51" s="3"/>
      <c r="AD51" s="3"/>
      <c r="AE51" s="3"/>
      <c r="AF51" s="3"/>
      <c r="AG51" s="3"/>
      <c r="AH51" s="1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26" t="s">
        <v>26</v>
      </c>
      <c r="B62" s="28"/>
      <c r="C62" s="28"/>
      <c r="D62" s="29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80"/>
      <c r="H63" s="111">
        <f>AF47</f>
        <v>0</v>
      </c>
      <c r="I63" s="112"/>
      <c r="J63" s="112"/>
      <c r="K63" s="112"/>
      <c r="L63" s="112"/>
      <c r="M63" s="112"/>
      <c r="N63" s="112"/>
      <c r="O63" s="112"/>
      <c r="P63" s="112"/>
      <c r="Q63" s="112"/>
      <c r="R63" s="81" t="s">
        <v>0</v>
      </c>
      <c r="S63" s="74"/>
      <c r="T63" s="73"/>
      <c r="U63" s="73"/>
      <c r="V63" s="73"/>
      <c r="W63" s="82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4" ht="11.85" customHeight="1" x14ac:dyDescent="0.2">
      <c r="A64" s="77" t="s">
        <v>1</v>
      </c>
      <c r="B64" s="78"/>
      <c r="C64" s="83"/>
      <c r="D64" s="83"/>
      <c r="E64" s="83"/>
      <c r="F64" s="7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  <row r="74" spans="1:34" ht="11.85" customHeight="1" x14ac:dyDescent="0.2"/>
  </sheetData>
  <mergeCells count="104">
    <mergeCell ref="R14:AH15"/>
    <mergeCell ref="R16:AH17"/>
    <mergeCell ref="A1:Q2"/>
    <mergeCell ref="R1:Y2"/>
    <mergeCell ref="Z1:AH2"/>
    <mergeCell ref="L3:AH8"/>
    <mergeCell ref="R10:AH11"/>
    <mergeCell ref="R12:AH13"/>
    <mergeCell ref="Q23:S25"/>
    <mergeCell ref="T23:V25"/>
    <mergeCell ref="W23:Y25"/>
    <mergeCell ref="Z23:AB25"/>
    <mergeCell ref="A19:A22"/>
    <mergeCell ref="A23:A25"/>
    <mergeCell ref="B23:M25"/>
    <mergeCell ref="N23:P25"/>
    <mergeCell ref="B16:Q16"/>
    <mergeCell ref="B17:Q17"/>
    <mergeCell ref="A10:F15"/>
    <mergeCell ref="G10:Q10"/>
    <mergeCell ref="G11:Q11"/>
    <mergeCell ref="G12:Q12"/>
    <mergeCell ref="G13:Q13"/>
    <mergeCell ref="G14:Q14"/>
    <mergeCell ref="AF29:AH31"/>
    <mergeCell ref="AC23:AE25"/>
    <mergeCell ref="AF23:AH25"/>
    <mergeCell ref="Z26:AB28"/>
    <mergeCell ref="AC26:AE28"/>
    <mergeCell ref="A32:A34"/>
    <mergeCell ref="B32:M34"/>
    <mergeCell ref="N32:P34"/>
    <mergeCell ref="Q32:S34"/>
    <mergeCell ref="AF26:AH28"/>
    <mergeCell ref="A29:A31"/>
    <mergeCell ref="B29:M31"/>
    <mergeCell ref="N29:P31"/>
    <mergeCell ref="Q29:S31"/>
    <mergeCell ref="T29:V31"/>
    <mergeCell ref="A26:A28"/>
    <mergeCell ref="B26:M28"/>
    <mergeCell ref="N26:P28"/>
    <mergeCell ref="Q26:S28"/>
    <mergeCell ref="T26:V28"/>
    <mergeCell ref="W26:Y28"/>
    <mergeCell ref="W29:Y31"/>
    <mergeCell ref="Z29:AB31"/>
    <mergeCell ref="AC29:AE31"/>
    <mergeCell ref="W35:Y37"/>
    <mergeCell ref="Z35:AB37"/>
    <mergeCell ref="AC35:AE37"/>
    <mergeCell ref="AF35:AH37"/>
    <mergeCell ref="T32:V34"/>
    <mergeCell ref="W32:Y34"/>
    <mergeCell ref="Z32:AB34"/>
    <mergeCell ref="AC32:AE34"/>
    <mergeCell ref="A38:A40"/>
    <mergeCell ref="B38:M40"/>
    <mergeCell ref="N38:P40"/>
    <mergeCell ref="Q38:S40"/>
    <mergeCell ref="AF32:AH34"/>
    <mergeCell ref="A35:A37"/>
    <mergeCell ref="B35:M37"/>
    <mergeCell ref="N35:P37"/>
    <mergeCell ref="Q35:S37"/>
    <mergeCell ref="T35:V37"/>
    <mergeCell ref="T38:V40"/>
    <mergeCell ref="W38:Y40"/>
    <mergeCell ref="Z38:AB40"/>
    <mergeCell ref="AC38:AE40"/>
    <mergeCell ref="A44:A46"/>
    <mergeCell ref="B44:M46"/>
    <mergeCell ref="N44:P46"/>
    <mergeCell ref="Q44:S46"/>
    <mergeCell ref="AF38:AH40"/>
    <mergeCell ref="A41:A43"/>
    <mergeCell ref="B41:M43"/>
    <mergeCell ref="N41:P43"/>
    <mergeCell ref="Q41:S43"/>
    <mergeCell ref="T41:V43"/>
    <mergeCell ref="G15:Q15"/>
    <mergeCell ref="E62:AH62"/>
    <mergeCell ref="H63:Q63"/>
    <mergeCell ref="X63:AH63"/>
    <mergeCell ref="G64:AH64"/>
    <mergeCell ref="AF47:AH47"/>
    <mergeCell ref="T48:V48"/>
    <mergeCell ref="W48:Y48"/>
    <mergeCell ref="Z48:AB48"/>
    <mergeCell ref="AC48:AE48"/>
    <mergeCell ref="AF48:AH48"/>
    <mergeCell ref="T47:V47"/>
    <mergeCell ref="W47:Y47"/>
    <mergeCell ref="Z47:AB47"/>
    <mergeCell ref="AC47:AE47"/>
    <mergeCell ref="AF44:AH46"/>
    <mergeCell ref="T44:V46"/>
    <mergeCell ref="W44:Y46"/>
    <mergeCell ref="Z44:AB46"/>
    <mergeCell ref="AC44:AE46"/>
    <mergeCell ref="W41:Y43"/>
    <mergeCell ref="Z41:AB43"/>
    <mergeCell ref="AC41:AE43"/>
    <mergeCell ref="AF41:AH43"/>
  </mergeCells>
  <phoneticPr fontId="0" type="noConversion"/>
  <dataValidations count="1">
    <dataValidation type="list" allowBlank="1" showInputMessage="1" showErrorMessage="1" sqref="K33:K37 K45:K46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26">
        <f>IF(Z23="zw",W23*0,W23*Z23/100)</f>
        <v>0</v>
      </c>
      <c r="AD23" s="126"/>
      <c r="AE23" s="126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26"/>
      <c r="AD25" s="126"/>
      <c r="AE25" s="126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5">
        <f>IF(Z26="zw",W26*0,W26*Z26/100)</f>
        <v>0</v>
      </c>
      <c r="AD26" s="125"/>
      <c r="AE26" s="125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6"/>
      <c r="AD27" s="126"/>
      <c r="AE27" s="126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27"/>
      <c r="AD28" s="127"/>
      <c r="AE28" s="127"/>
      <c r="AF28" s="132"/>
      <c r="AG28" s="127"/>
      <c r="AH28" s="133"/>
    </row>
    <row r="29" spans="1:34" ht="11.85" customHeight="1" x14ac:dyDescent="0.2">
      <c r="A29" s="168">
        <v>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26">
        <f>IF(Z29="zw",W29*0,W29*Z29/100)</f>
        <v>0</v>
      </c>
      <c r="AD29" s="126"/>
      <c r="AE29" s="126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6"/>
      <c r="AD30" s="126"/>
      <c r="AE30" s="126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26"/>
      <c r="AD31" s="126"/>
      <c r="AE31" s="126"/>
      <c r="AF31" s="130"/>
      <c r="AG31" s="126"/>
      <c r="AH31" s="131"/>
    </row>
    <row r="32" spans="1:34" ht="11.85" customHeight="1" x14ac:dyDescent="0.2">
      <c r="A32" s="167">
        <v>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5">
        <f>IF(Z32="zw",W32*0,W32*Z32/100)</f>
        <v>0</v>
      </c>
      <c r="AD32" s="125"/>
      <c r="AE32" s="125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6"/>
      <c r="AD33" s="126"/>
      <c r="AE33" s="126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27"/>
      <c r="AD34" s="127"/>
      <c r="AE34" s="127"/>
      <c r="AF34" s="132"/>
      <c r="AG34" s="127"/>
      <c r="AH34" s="133"/>
    </row>
    <row r="35" spans="1:34" ht="11.85" customHeight="1" x14ac:dyDescent="0.2">
      <c r="A35" s="168">
        <v>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5" t="s">
        <v>33</v>
      </c>
      <c r="O35" s="135"/>
      <c r="P35" s="176"/>
      <c r="Q35" s="135"/>
      <c r="R35" s="135"/>
      <c r="S35" s="135"/>
      <c r="T35" s="175"/>
      <c r="U35" s="135"/>
      <c r="V35" s="176"/>
      <c r="W35" s="126">
        <f>Q35*T35</f>
        <v>0</v>
      </c>
      <c r="X35" s="126"/>
      <c r="Y35" s="126"/>
      <c r="Z35" s="149">
        <v>22</v>
      </c>
      <c r="AA35" s="150"/>
      <c r="AB35" s="151"/>
      <c r="AC35" s="126">
        <f>IF(Z35="zw",W35*0,W35*Z35/100)</f>
        <v>0</v>
      </c>
      <c r="AD35" s="126"/>
      <c r="AE35" s="126"/>
      <c r="AF35" s="130">
        <f>W35+AC35</f>
        <v>0</v>
      </c>
      <c r="AG35" s="126"/>
      <c r="AH35" s="131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6"/>
      <c r="AD36" s="126"/>
      <c r="AE36" s="126"/>
      <c r="AF36" s="130"/>
      <c r="AG36" s="126"/>
      <c r="AH36" s="131"/>
    </row>
    <row r="37" spans="1:34" ht="11.85" customHeight="1" x14ac:dyDescent="0.2">
      <c r="A37" s="168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5"/>
      <c r="O37" s="135"/>
      <c r="P37" s="176"/>
      <c r="Q37" s="135"/>
      <c r="R37" s="135"/>
      <c r="S37" s="135"/>
      <c r="T37" s="175"/>
      <c r="U37" s="135"/>
      <c r="V37" s="176"/>
      <c r="W37" s="126"/>
      <c r="X37" s="126"/>
      <c r="Y37" s="126"/>
      <c r="Z37" s="149"/>
      <c r="AA37" s="150"/>
      <c r="AB37" s="151"/>
      <c r="AC37" s="126"/>
      <c r="AD37" s="126"/>
      <c r="AE37" s="126"/>
      <c r="AF37" s="130"/>
      <c r="AG37" s="126"/>
      <c r="AH37" s="131"/>
    </row>
    <row r="38" spans="1:34" ht="11.85" customHeight="1" x14ac:dyDescent="0.2">
      <c r="A38" s="167">
        <v>6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37" t="s">
        <v>33</v>
      </c>
      <c r="O38" s="134"/>
      <c r="P38" s="174"/>
      <c r="Q38" s="134"/>
      <c r="R38" s="134"/>
      <c r="S38" s="134"/>
      <c r="T38" s="137"/>
      <c r="U38" s="134"/>
      <c r="V38" s="174"/>
      <c r="W38" s="125">
        <f>Q38*T38</f>
        <v>0</v>
      </c>
      <c r="X38" s="125"/>
      <c r="Y38" s="125"/>
      <c r="Z38" s="146">
        <v>22</v>
      </c>
      <c r="AA38" s="147"/>
      <c r="AB38" s="148"/>
      <c r="AC38" s="125">
        <f>IF(Z38="zw",W38*0,W38*Z38/100)</f>
        <v>0</v>
      </c>
      <c r="AD38" s="125"/>
      <c r="AE38" s="125"/>
      <c r="AF38" s="128">
        <f>W38+AC38</f>
        <v>0</v>
      </c>
      <c r="AG38" s="125"/>
      <c r="AH38" s="129"/>
    </row>
    <row r="39" spans="1:34" ht="11.85" customHeight="1" x14ac:dyDescent="0.2">
      <c r="A39" s="168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5"/>
      <c r="O39" s="135"/>
      <c r="P39" s="176"/>
      <c r="Q39" s="135"/>
      <c r="R39" s="135"/>
      <c r="S39" s="135"/>
      <c r="T39" s="175"/>
      <c r="U39" s="135"/>
      <c r="V39" s="176"/>
      <c r="W39" s="126"/>
      <c r="X39" s="126"/>
      <c r="Y39" s="126"/>
      <c r="Z39" s="149"/>
      <c r="AA39" s="150"/>
      <c r="AB39" s="151"/>
      <c r="AC39" s="126"/>
      <c r="AD39" s="126"/>
      <c r="AE39" s="126"/>
      <c r="AF39" s="130"/>
      <c r="AG39" s="126"/>
      <c r="AH39" s="131"/>
    </row>
    <row r="40" spans="1:34" ht="11.85" customHeight="1" x14ac:dyDescent="0.2">
      <c r="A40" s="169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7"/>
      <c r="O40" s="136"/>
      <c r="P40" s="178"/>
      <c r="Q40" s="136"/>
      <c r="R40" s="136"/>
      <c r="S40" s="136"/>
      <c r="T40" s="177"/>
      <c r="U40" s="136"/>
      <c r="V40" s="178"/>
      <c r="W40" s="127"/>
      <c r="X40" s="127"/>
      <c r="Y40" s="127"/>
      <c r="Z40" s="152"/>
      <c r="AA40" s="153"/>
      <c r="AB40" s="154"/>
      <c r="AC40" s="127"/>
      <c r="AD40" s="127"/>
      <c r="AE40" s="127"/>
      <c r="AF40" s="132"/>
      <c r="AG40" s="127"/>
      <c r="AH40" s="133"/>
    </row>
    <row r="41" spans="1:34" ht="11.85" customHeight="1" x14ac:dyDescent="0.2">
      <c r="A41" s="168">
        <v>7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5" t="s">
        <v>33</v>
      </c>
      <c r="O41" s="135"/>
      <c r="P41" s="176"/>
      <c r="Q41" s="135"/>
      <c r="R41" s="135"/>
      <c r="S41" s="135"/>
      <c r="T41" s="175"/>
      <c r="U41" s="135"/>
      <c r="V41" s="176"/>
      <c r="W41" s="126">
        <f>Q41*T41</f>
        <v>0</v>
      </c>
      <c r="X41" s="126"/>
      <c r="Y41" s="126"/>
      <c r="Z41" s="149">
        <v>22</v>
      </c>
      <c r="AA41" s="150"/>
      <c r="AB41" s="151"/>
      <c r="AC41" s="126">
        <f>IF(Z41="zw",W41*0,W41*Z41/100)</f>
        <v>0</v>
      </c>
      <c r="AD41" s="126"/>
      <c r="AE41" s="126"/>
      <c r="AF41" s="130">
        <f>W41+AC41</f>
        <v>0</v>
      </c>
      <c r="AG41" s="126"/>
      <c r="AH41" s="131"/>
    </row>
    <row r="42" spans="1:34" ht="11.85" customHeight="1" x14ac:dyDescent="0.2">
      <c r="A42" s="168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5"/>
      <c r="O42" s="135"/>
      <c r="P42" s="176"/>
      <c r="Q42" s="135"/>
      <c r="R42" s="135"/>
      <c r="S42" s="135"/>
      <c r="T42" s="175"/>
      <c r="U42" s="135"/>
      <c r="V42" s="176"/>
      <c r="W42" s="126"/>
      <c r="X42" s="126"/>
      <c r="Y42" s="126"/>
      <c r="Z42" s="149"/>
      <c r="AA42" s="150"/>
      <c r="AB42" s="151"/>
      <c r="AC42" s="126"/>
      <c r="AD42" s="126"/>
      <c r="AE42" s="126"/>
      <c r="AF42" s="130"/>
      <c r="AG42" s="126"/>
      <c r="AH42" s="131"/>
    </row>
    <row r="43" spans="1:34" ht="11.85" customHeight="1" x14ac:dyDescent="0.2">
      <c r="A43" s="168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5"/>
      <c r="O43" s="135"/>
      <c r="P43" s="176"/>
      <c r="Q43" s="135"/>
      <c r="R43" s="135"/>
      <c r="S43" s="135"/>
      <c r="T43" s="175"/>
      <c r="U43" s="135"/>
      <c r="V43" s="176"/>
      <c r="W43" s="126"/>
      <c r="X43" s="126"/>
      <c r="Y43" s="126"/>
      <c r="Z43" s="149"/>
      <c r="AA43" s="150"/>
      <c r="AB43" s="151"/>
      <c r="AC43" s="126"/>
      <c r="AD43" s="126"/>
      <c r="AE43" s="126"/>
      <c r="AF43" s="130"/>
      <c r="AG43" s="126"/>
      <c r="AH43" s="131"/>
    </row>
    <row r="44" spans="1:34" ht="11.85" customHeight="1" x14ac:dyDescent="0.2">
      <c r="A44" s="167">
        <v>8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37" t="s">
        <v>33</v>
      </c>
      <c r="O44" s="134"/>
      <c r="P44" s="174"/>
      <c r="Q44" s="134"/>
      <c r="R44" s="134"/>
      <c r="S44" s="134"/>
      <c r="T44" s="137"/>
      <c r="U44" s="134"/>
      <c r="V44" s="174"/>
      <c r="W44" s="125">
        <f>Q44*T44</f>
        <v>0</v>
      </c>
      <c r="X44" s="125"/>
      <c r="Y44" s="125"/>
      <c r="Z44" s="146">
        <v>22</v>
      </c>
      <c r="AA44" s="147"/>
      <c r="AB44" s="148"/>
      <c r="AC44" s="125">
        <f>IF(Z44="zw",W44*0,W44*Z44/100)</f>
        <v>0</v>
      </c>
      <c r="AD44" s="125"/>
      <c r="AE44" s="125"/>
      <c r="AF44" s="128">
        <f>W44+AC44</f>
        <v>0</v>
      </c>
      <c r="AG44" s="125"/>
      <c r="AH44" s="129"/>
    </row>
    <row r="45" spans="1:34" ht="11.85" customHeight="1" x14ac:dyDescent="0.2">
      <c r="A45" s="168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5"/>
      <c r="O45" s="135"/>
      <c r="P45" s="176"/>
      <c r="Q45" s="135"/>
      <c r="R45" s="135"/>
      <c r="S45" s="135"/>
      <c r="T45" s="175"/>
      <c r="U45" s="135"/>
      <c r="V45" s="176"/>
      <c r="W45" s="126"/>
      <c r="X45" s="126"/>
      <c r="Y45" s="126"/>
      <c r="Z45" s="149"/>
      <c r="AA45" s="150"/>
      <c r="AB45" s="151"/>
      <c r="AC45" s="126"/>
      <c r="AD45" s="126"/>
      <c r="AE45" s="126"/>
      <c r="AF45" s="130"/>
      <c r="AG45" s="126"/>
      <c r="AH45" s="131"/>
    </row>
    <row r="46" spans="1:34" ht="11.85" customHeight="1" x14ac:dyDescent="0.2">
      <c r="A46" s="169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7"/>
      <c r="O46" s="136"/>
      <c r="P46" s="178"/>
      <c r="Q46" s="136"/>
      <c r="R46" s="136"/>
      <c r="S46" s="136"/>
      <c r="T46" s="177"/>
      <c r="U46" s="136"/>
      <c r="V46" s="178"/>
      <c r="W46" s="127"/>
      <c r="X46" s="127"/>
      <c r="Y46" s="127"/>
      <c r="Z46" s="152"/>
      <c r="AA46" s="153"/>
      <c r="AB46" s="154"/>
      <c r="AC46" s="127"/>
      <c r="AD46" s="127"/>
      <c r="AE46" s="127"/>
      <c r="AF46" s="132"/>
      <c r="AG46" s="127"/>
      <c r="AH46" s="133"/>
    </row>
    <row r="47" spans="1:34" ht="11.85" customHeight="1" x14ac:dyDescent="0.2">
      <c r="A47" s="167">
        <v>9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37" t="s">
        <v>33</v>
      </c>
      <c r="O47" s="134"/>
      <c r="P47" s="174"/>
      <c r="Q47" s="134"/>
      <c r="R47" s="134"/>
      <c r="S47" s="134"/>
      <c r="T47" s="137"/>
      <c r="U47" s="134"/>
      <c r="V47" s="174"/>
      <c r="W47" s="125">
        <f>Q47*T47</f>
        <v>0</v>
      </c>
      <c r="X47" s="125"/>
      <c r="Y47" s="125"/>
      <c r="Z47" s="146">
        <v>22</v>
      </c>
      <c r="AA47" s="147"/>
      <c r="AB47" s="148"/>
      <c r="AC47" s="125">
        <f>IF(Z47="zw",W47*0,W47*Z47/100)</f>
        <v>0</v>
      </c>
      <c r="AD47" s="125"/>
      <c r="AE47" s="125"/>
      <c r="AF47" s="128">
        <f>W47+AC47</f>
        <v>0</v>
      </c>
      <c r="AG47" s="125"/>
      <c r="AH47" s="129"/>
    </row>
    <row r="48" spans="1:34" ht="11.85" customHeight="1" x14ac:dyDescent="0.2">
      <c r="A48" s="168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5"/>
      <c r="O48" s="135"/>
      <c r="P48" s="176"/>
      <c r="Q48" s="135"/>
      <c r="R48" s="135"/>
      <c r="S48" s="135"/>
      <c r="T48" s="175"/>
      <c r="U48" s="135"/>
      <c r="V48" s="176"/>
      <c r="W48" s="126"/>
      <c r="X48" s="126"/>
      <c r="Y48" s="126"/>
      <c r="Z48" s="149"/>
      <c r="AA48" s="150"/>
      <c r="AB48" s="151"/>
      <c r="AC48" s="126"/>
      <c r="AD48" s="126"/>
      <c r="AE48" s="126"/>
      <c r="AF48" s="130"/>
      <c r="AG48" s="126"/>
      <c r="AH48" s="131"/>
    </row>
    <row r="49" spans="1:34" ht="11.85" customHeight="1" x14ac:dyDescent="0.2">
      <c r="A49" s="169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7"/>
      <c r="O49" s="136"/>
      <c r="P49" s="178"/>
      <c r="Q49" s="136"/>
      <c r="R49" s="136"/>
      <c r="S49" s="136"/>
      <c r="T49" s="177"/>
      <c r="U49" s="136"/>
      <c r="V49" s="178"/>
      <c r="W49" s="127"/>
      <c r="X49" s="127"/>
      <c r="Y49" s="127"/>
      <c r="Z49" s="152"/>
      <c r="AA49" s="153"/>
      <c r="AB49" s="154"/>
      <c r="AC49" s="127"/>
      <c r="AD49" s="127"/>
      <c r="AE49" s="127"/>
      <c r="AF49" s="132"/>
      <c r="AG49" s="127"/>
      <c r="AH49" s="133"/>
    </row>
    <row r="50" spans="1:34" ht="11.85" customHeight="1" x14ac:dyDescent="0.2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115" t="s">
        <v>24</v>
      </c>
      <c r="U50" s="116"/>
      <c r="V50" s="117"/>
      <c r="W50" s="216">
        <f>SUM(W23:W49)</f>
        <v>0</v>
      </c>
      <c r="X50" s="216"/>
      <c r="Y50" s="216"/>
      <c r="Z50" s="218" t="s">
        <v>25</v>
      </c>
      <c r="AA50" s="120"/>
      <c r="AB50" s="121"/>
      <c r="AC50" s="216">
        <f>AC23+AC26+AC29+AC32+AC35+AC38+AC41+AC44+AC47</f>
        <v>0</v>
      </c>
      <c r="AD50" s="216"/>
      <c r="AE50" s="216"/>
      <c r="AF50" s="215">
        <f>AF23+AF26+AF29+AF32+AF35+AF38+AF41+AF44+AF47</f>
        <v>0</v>
      </c>
      <c r="AG50" s="216"/>
      <c r="AH50" s="217"/>
    </row>
    <row r="51" spans="1:34" ht="11.85" customHeight="1" x14ac:dyDescent="0.2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221" t="s">
        <v>8</v>
      </c>
      <c r="U51" s="222"/>
      <c r="V51" s="223"/>
      <c r="W51" s="224">
        <f>W50</f>
        <v>0</v>
      </c>
      <c r="X51" s="136"/>
      <c r="Y51" s="136"/>
      <c r="Z51" s="225">
        <v>0.22</v>
      </c>
      <c r="AA51" s="226"/>
      <c r="AB51" s="227"/>
      <c r="AC51" s="224">
        <f>AC50</f>
        <v>0</v>
      </c>
      <c r="AD51" s="136"/>
      <c r="AE51" s="136"/>
      <c r="AF51" s="228">
        <f>AF50</f>
        <v>0</v>
      </c>
      <c r="AG51" s="136"/>
      <c r="AH51" s="178"/>
    </row>
    <row r="52" spans="1:34" ht="11.85" customHeight="1" x14ac:dyDescent="0.2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  <c r="U52" s="4"/>
      <c r="V52" s="4"/>
      <c r="W52" s="3"/>
      <c r="X52" s="3"/>
      <c r="Y52" s="3"/>
      <c r="Z52" s="5"/>
      <c r="AA52" s="2"/>
      <c r="AB52" s="2"/>
      <c r="AC52" s="3"/>
      <c r="AD52" s="3"/>
      <c r="AE52" s="3"/>
      <c r="AF52" s="3"/>
      <c r="AG52" s="3"/>
      <c r="AH52" s="18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4"/>
      <c r="U53" s="4"/>
      <c r="V53" s="4"/>
      <c r="W53" s="3"/>
      <c r="X53" s="3"/>
      <c r="Y53" s="3"/>
      <c r="Z53" s="5"/>
      <c r="AA53" s="2"/>
      <c r="AB53" s="2"/>
      <c r="AC53" s="3"/>
      <c r="AD53" s="3"/>
      <c r="AE53" s="3"/>
      <c r="AF53" s="3"/>
      <c r="AG53" s="3"/>
      <c r="AH53" s="18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4"/>
      <c r="V54" s="4"/>
      <c r="W54" s="3"/>
      <c r="X54" s="3"/>
      <c r="Y54" s="3"/>
      <c r="Z54" s="5"/>
      <c r="AA54" s="2"/>
      <c r="AB54" s="2"/>
      <c r="AC54" s="3"/>
      <c r="AD54" s="3"/>
      <c r="AE54" s="3"/>
      <c r="AF54" s="3"/>
      <c r="AG54" s="3"/>
      <c r="AH54" s="1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75"/>
      <c r="F63" s="75"/>
      <c r="G63" s="80"/>
      <c r="H63" s="111">
        <f>AF50</f>
        <v>0</v>
      </c>
      <c r="I63" s="112"/>
      <c r="J63" s="112"/>
      <c r="K63" s="112"/>
      <c r="L63" s="112"/>
      <c r="M63" s="112"/>
      <c r="N63" s="112"/>
      <c r="O63" s="112"/>
      <c r="P63" s="112"/>
      <c r="Q63" s="112"/>
      <c r="R63" s="81" t="s">
        <v>0</v>
      </c>
      <c r="S63" s="74"/>
      <c r="T63" s="73"/>
      <c r="U63" s="73"/>
      <c r="V63" s="73"/>
      <c r="W63" s="82"/>
      <c r="X63" s="214"/>
      <c r="Y63" s="113"/>
      <c r="Z63" s="113"/>
      <c r="AA63" s="113"/>
      <c r="AB63" s="113"/>
      <c r="AC63" s="113"/>
      <c r="AD63" s="113"/>
      <c r="AE63" s="113"/>
      <c r="AF63" s="113"/>
      <c r="AG63" s="113"/>
      <c r="AH63" s="11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113">
    <mergeCell ref="R14:AH15"/>
    <mergeCell ref="R16:AH17"/>
    <mergeCell ref="A1:Q2"/>
    <mergeCell ref="R1:Y2"/>
    <mergeCell ref="Z1:AH2"/>
    <mergeCell ref="L3:AH8"/>
    <mergeCell ref="R10:AH11"/>
    <mergeCell ref="R12:AH13"/>
    <mergeCell ref="Q23:S25"/>
    <mergeCell ref="T23:V25"/>
    <mergeCell ref="W23:Y25"/>
    <mergeCell ref="Z23:AB25"/>
    <mergeCell ref="A19:A22"/>
    <mergeCell ref="A23:A25"/>
    <mergeCell ref="B23:M25"/>
    <mergeCell ref="N23:P25"/>
    <mergeCell ref="AC23:AE25"/>
    <mergeCell ref="AF23:AH25"/>
    <mergeCell ref="B16:Q16"/>
    <mergeCell ref="B17:Q17"/>
    <mergeCell ref="A10:F15"/>
    <mergeCell ref="G10:Q10"/>
    <mergeCell ref="G11:Q11"/>
    <mergeCell ref="G12:Q12"/>
    <mergeCell ref="A26:A28"/>
    <mergeCell ref="B26:M28"/>
    <mergeCell ref="N26:P28"/>
    <mergeCell ref="Q26:S28"/>
    <mergeCell ref="T26:V28"/>
    <mergeCell ref="W26:Y28"/>
    <mergeCell ref="Z26:AB28"/>
    <mergeCell ref="AC26:AE28"/>
    <mergeCell ref="AF26:AH28"/>
    <mergeCell ref="A29:A31"/>
    <mergeCell ref="B29:M31"/>
    <mergeCell ref="N29:P31"/>
    <mergeCell ref="Q29:S31"/>
    <mergeCell ref="T29:V31"/>
    <mergeCell ref="W29:Y31"/>
    <mergeCell ref="Z29:AB31"/>
    <mergeCell ref="AC29:AE31"/>
    <mergeCell ref="AF29:AH31"/>
    <mergeCell ref="T32:V34"/>
    <mergeCell ref="W32:Y34"/>
    <mergeCell ref="Z32:AB34"/>
    <mergeCell ref="AC32:AE34"/>
    <mergeCell ref="A32:A34"/>
    <mergeCell ref="B32:M34"/>
    <mergeCell ref="N32:P34"/>
    <mergeCell ref="Q32:S34"/>
    <mergeCell ref="AF32:AH34"/>
    <mergeCell ref="A35:A37"/>
    <mergeCell ref="B35:M37"/>
    <mergeCell ref="N35:P37"/>
    <mergeCell ref="Q35:S37"/>
    <mergeCell ref="T35:V37"/>
    <mergeCell ref="W35:Y37"/>
    <mergeCell ref="Z35:AB37"/>
    <mergeCell ref="AC35:AE37"/>
    <mergeCell ref="AF35:AH37"/>
    <mergeCell ref="T38:V40"/>
    <mergeCell ref="W38:Y40"/>
    <mergeCell ref="Z38:AB40"/>
    <mergeCell ref="AC38:AE40"/>
    <mergeCell ref="A38:A40"/>
    <mergeCell ref="B38:M40"/>
    <mergeCell ref="N38:P40"/>
    <mergeCell ref="Q38:S40"/>
    <mergeCell ref="AF38:AH40"/>
    <mergeCell ref="A41:A43"/>
    <mergeCell ref="B41:M43"/>
    <mergeCell ref="N41:P43"/>
    <mergeCell ref="Q41:S43"/>
    <mergeCell ref="T41:V43"/>
    <mergeCell ref="W41:Y43"/>
    <mergeCell ref="Z41:AB43"/>
    <mergeCell ref="AC41:AE43"/>
    <mergeCell ref="AF41:AH43"/>
    <mergeCell ref="AC44:AE46"/>
    <mergeCell ref="A44:A46"/>
    <mergeCell ref="B44:M46"/>
    <mergeCell ref="N44:P46"/>
    <mergeCell ref="Q44:S46"/>
    <mergeCell ref="A47:A49"/>
    <mergeCell ref="B47:M49"/>
    <mergeCell ref="N47:P49"/>
    <mergeCell ref="Q47:S49"/>
    <mergeCell ref="T47:V49"/>
    <mergeCell ref="W47:Y49"/>
    <mergeCell ref="G13:Q13"/>
    <mergeCell ref="G14:Q14"/>
    <mergeCell ref="G15:Q15"/>
    <mergeCell ref="G64:AH64"/>
    <mergeCell ref="AF51:AH51"/>
    <mergeCell ref="E62:AH62"/>
    <mergeCell ref="H63:Q63"/>
    <mergeCell ref="X63:AH63"/>
    <mergeCell ref="T51:V51"/>
    <mergeCell ref="W51:Y51"/>
    <mergeCell ref="Z51:AB51"/>
    <mergeCell ref="AC51:AE51"/>
    <mergeCell ref="T50:V50"/>
    <mergeCell ref="W50:Y50"/>
    <mergeCell ref="Z50:AB50"/>
    <mergeCell ref="AC50:AE50"/>
    <mergeCell ref="AF50:AH50"/>
    <mergeCell ref="AF44:AH46"/>
    <mergeCell ref="Z47:AB49"/>
    <mergeCell ref="AC47:AE49"/>
    <mergeCell ref="AF47:AH49"/>
    <mergeCell ref="T44:V46"/>
    <mergeCell ref="W44:Y46"/>
    <mergeCell ref="Z44:AB46"/>
  </mergeCells>
  <phoneticPr fontId="0" type="noConversion"/>
  <dataValidations count="1">
    <dataValidation type="list" allowBlank="1" showInputMessage="1" showErrorMessage="1" sqref="K33:K37 K45:K49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26">
        <f>IF(Z23="zw",W23*0,W23*Z23/100)</f>
        <v>0</v>
      </c>
      <c r="AD23" s="126"/>
      <c r="AE23" s="126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26"/>
      <c r="AD25" s="126"/>
      <c r="AE25" s="126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5">
        <f>IF(Z26="zw",W26*0,W26*Z26/100)</f>
        <v>0</v>
      </c>
      <c r="AD26" s="125"/>
      <c r="AE26" s="125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6"/>
      <c r="AD27" s="126"/>
      <c r="AE27" s="126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27"/>
      <c r="AD28" s="127"/>
      <c r="AE28" s="127"/>
      <c r="AF28" s="132"/>
      <c r="AG28" s="127"/>
      <c r="AH28" s="133"/>
    </row>
    <row r="29" spans="1:34" ht="11.85" customHeight="1" x14ac:dyDescent="0.2">
      <c r="A29" s="168">
        <v>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26">
        <f>IF(Z29="zw",W29*0,W29*Z29/100)</f>
        <v>0</v>
      </c>
      <c r="AD29" s="126"/>
      <c r="AE29" s="126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6"/>
      <c r="AD30" s="126"/>
      <c r="AE30" s="126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26"/>
      <c r="AD31" s="126"/>
      <c r="AE31" s="126"/>
      <c r="AF31" s="130"/>
      <c r="AG31" s="126"/>
      <c r="AH31" s="131"/>
    </row>
    <row r="32" spans="1:34" ht="11.85" customHeight="1" x14ac:dyDescent="0.2">
      <c r="A32" s="167">
        <v>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5">
        <f>IF(Z32="zw",W32*0,W32*Z32/100)</f>
        <v>0</v>
      </c>
      <c r="AD32" s="125"/>
      <c r="AE32" s="125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6"/>
      <c r="AD33" s="126"/>
      <c r="AE33" s="126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27"/>
      <c r="AD34" s="127"/>
      <c r="AE34" s="127"/>
      <c r="AF34" s="132"/>
      <c r="AG34" s="127"/>
      <c r="AH34" s="133"/>
    </row>
    <row r="35" spans="1:34" ht="11.85" customHeight="1" x14ac:dyDescent="0.2">
      <c r="A35" s="168">
        <v>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5" t="s">
        <v>33</v>
      </c>
      <c r="O35" s="135"/>
      <c r="P35" s="176"/>
      <c r="Q35" s="135"/>
      <c r="R35" s="135"/>
      <c r="S35" s="135"/>
      <c r="T35" s="175"/>
      <c r="U35" s="135"/>
      <c r="V35" s="176"/>
      <c r="W35" s="126">
        <f>Q35*T35</f>
        <v>0</v>
      </c>
      <c r="X35" s="126"/>
      <c r="Y35" s="126"/>
      <c r="Z35" s="149">
        <v>22</v>
      </c>
      <c r="AA35" s="150"/>
      <c r="AB35" s="151"/>
      <c r="AC35" s="126">
        <f>IF(Z35="zw",W35*0,W35*Z35/100)</f>
        <v>0</v>
      </c>
      <c r="AD35" s="126"/>
      <c r="AE35" s="126"/>
      <c r="AF35" s="130">
        <f>W35+AC35</f>
        <v>0</v>
      </c>
      <c r="AG35" s="126"/>
      <c r="AH35" s="131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6"/>
      <c r="AD36" s="126"/>
      <c r="AE36" s="126"/>
      <c r="AF36" s="130"/>
      <c r="AG36" s="126"/>
      <c r="AH36" s="131"/>
    </row>
    <row r="37" spans="1:34" ht="11.85" customHeight="1" x14ac:dyDescent="0.2">
      <c r="A37" s="168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5"/>
      <c r="O37" s="135"/>
      <c r="P37" s="176"/>
      <c r="Q37" s="135"/>
      <c r="R37" s="135"/>
      <c r="S37" s="135"/>
      <c r="T37" s="175"/>
      <c r="U37" s="135"/>
      <c r="V37" s="176"/>
      <c r="W37" s="126"/>
      <c r="X37" s="126"/>
      <c r="Y37" s="126"/>
      <c r="Z37" s="149"/>
      <c r="AA37" s="150"/>
      <c r="AB37" s="151"/>
      <c r="AC37" s="126"/>
      <c r="AD37" s="126"/>
      <c r="AE37" s="126"/>
      <c r="AF37" s="130"/>
      <c r="AG37" s="126"/>
      <c r="AH37" s="131"/>
    </row>
    <row r="38" spans="1:34" ht="11.85" customHeight="1" x14ac:dyDescent="0.2">
      <c r="A38" s="167">
        <v>6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37" t="s">
        <v>33</v>
      </c>
      <c r="O38" s="134"/>
      <c r="P38" s="174"/>
      <c r="Q38" s="134"/>
      <c r="R38" s="134"/>
      <c r="S38" s="134"/>
      <c r="T38" s="137"/>
      <c r="U38" s="134"/>
      <c r="V38" s="174"/>
      <c r="W38" s="125">
        <f>Q38*T38</f>
        <v>0</v>
      </c>
      <c r="X38" s="125"/>
      <c r="Y38" s="125"/>
      <c r="Z38" s="146">
        <v>22</v>
      </c>
      <c r="AA38" s="147"/>
      <c r="AB38" s="148"/>
      <c r="AC38" s="125">
        <f>IF(Z38="zw",W38*0,W38*Z38/100)</f>
        <v>0</v>
      </c>
      <c r="AD38" s="125"/>
      <c r="AE38" s="125"/>
      <c r="AF38" s="128">
        <f>W38+AC38</f>
        <v>0</v>
      </c>
      <c r="AG38" s="125"/>
      <c r="AH38" s="129"/>
    </row>
    <row r="39" spans="1:34" ht="11.85" customHeight="1" x14ac:dyDescent="0.2">
      <c r="A39" s="168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5"/>
      <c r="O39" s="135"/>
      <c r="P39" s="176"/>
      <c r="Q39" s="135"/>
      <c r="R39" s="135"/>
      <c r="S39" s="135"/>
      <c r="T39" s="175"/>
      <c r="U39" s="135"/>
      <c r="V39" s="176"/>
      <c r="W39" s="126"/>
      <c r="X39" s="126"/>
      <c r="Y39" s="126"/>
      <c r="Z39" s="149"/>
      <c r="AA39" s="150"/>
      <c r="AB39" s="151"/>
      <c r="AC39" s="126"/>
      <c r="AD39" s="126"/>
      <c r="AE39" s="126"/>
      <c r="AF39" s="130"/>
      <c r="AG39" s="126"/>
      <c r="AH39" s="131"/>
    </row>
    <row r="40" spans="1:34" ht="11.85" customHeight="1" x14ac:dyDescent="0.2">
      <c r="A40" s="169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7"/>
      <c r="O40" s="136"/>
      <c r="P40" s="178"/>
      <c r="Q40" s="136"/>
      <c r="R40" s="136"/>
      <c r="S40" s="136"/>
      <c r="T40" s="177"/>
      <c r="U40" s="136"/>
      <c r="V40" s="178"/>
      <c r="W40" s="127"/>
      <c r="X40" s="127"/>
      <c r="Y40" s="127"/>
      <c r="Z40" s="152"/>
      <c r="AA40" s="153"/>
      <c r="AB40" s="154"/>
      <c r="AC40" s="127"/>
      <c r="AD40" s="127"/>
      <c r="AE40" s="127"/>
      <c r="AF40" s="132"/>
      <c r="AG40" s="127"/>
      <c r="AH40" s="133"/>
    </row>
    <row r="41" spans="1:34" ht="11.85" customHeight="1" x14ac:dyDescent="0.2">
      <c r="A41" s="168">
        <v>7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5" t="s">
        <v>33</v>
      </c>
      <c r="O41" s="135"/>
      <c r="P41" s="176"/>
      <c r="Q41" s="135"/>
      <c r="R41" s="135"/>
      <c r="S41" s="135"/>
      <c r="T41" s="175"/>
      <c r="U41" s="135"/>
      <c r="V41" s="176"/>
      <c r="W41" s="126">
        <f>Q41*T41</f>
        <v>0</v>
      </c>
      <c r="X41" s="126"/>
      <c r="Y41" s="126"/>
      <c r="Z41" s="149">
        <v>22</v>
      </c>
      <c r="AA41" s="150"/>
      <c r="AB41" s="151"/>
      <c r="AC41" s="126">
        <f>IF(Z41="zw",W41*0,W41*Z41/100)</f>
        <v>0</v>
      </c>
      <c r="AD41" s="126"/>
      <c r="AE41" s="126"/>
      <c r="AF41" s="130">
        <f>W41+AC41</f>
        <v>0</v>
      </c>
      <c r="AG41" s="126"/>
      <c r="AH41" s="131"/>
    </row>
    <row r="42" spans="1:34" ht="11.85" customHeight="1" x14ac:dyDescent="0.2">
      <c r="A42" s="168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5"/>
      <c r="O42" s="135"/>
      <c r="P42" s="176"/>
      <c r="Q42" s="135"/>
      <c r="R42" s="135"/>
      <c r="S42" s="135"/>
      <c r="T42" s="175"/>
      <c r="U42" s="135"/>
      <c r="V42" s="176"/>
      <c r="W42" s="126"/>
      <c r="X42" s="126"/>
      <c r="Y42" s="126"/>
      <c r="Z42" s="149"/>
      <c r="AA42" s="150"/>
      <c r="AB42" s="151"/>
      <c r="AC42" s="126"/>
      <c r="AD42" s="126"/>
      <c r="AE42" s="126"/>
      <c r="AF42" s="130"/>
      <c r="AG42" s="126"/>
      <c r="AH42" s="131"/>
    </row>
    <row r="43" spans="1:34" ht="11.85" customHeight="1" x14ac:dyDescent="0.2">
      <c r="A43" s="168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5"/>
      <c r="O43" s="135"/>
      <c r="P43" s="176"/>
      <c r="Q43" s="135"/>
      <c r="R43" s="135"/>
      <c r="S43" s="135"/>
      <c r="T43" s="175"/>
      <c r="U43" s="135"/>
      <c r="V43" s="176"/>
      <c r="W43" s="126"/>
      <c r="X43" s="126"/>
      <c r="Y43" s="126"/>
      <c r="Z43" s="149"/>
      <c r="AA43" s="150"/>
      <c r="AB43" s="151"/>
      <c r="AC43" s="126"/>
      <c r="AD43" s="126"/>
      <c r="AE43" s="126"/>
      <c r="AF43" s="130"/>
      <c r="AG43" s="126"/>
      <c r="AH43" s="131"/>
    </row>
    <row r="44" spans="1:34" ht="11.85" customHeight="1" x14ac:dyDescent="0.2">
      <c r="A44" s="167">
        <v>8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37" t="s">
        <v>33</v>
      </c>
      <c r="O44" s="134"/>
      <c r="P44" s="174"/>
      <c r="Q44" s="134"/>
      <c r="R44" s="134"/>
      <c r="S44" s="134"/>
      <c r="T44" s="137"/>
      <c r="U44" s="134"/>
      <c r="V44" s="174"/>
      <c r="W44" s="125">
        <f>Q44*T44</f>
        <v>0</v>
      </c>
      <c r="X44" s="125"/>
      <c r="Y44" s="125"/>
      <c r="Z44" s="146">
        <v>22</v>
      </c>
      <c r="AA44" s="147"/>
      <c r="AB44" s="148"/>
      <c r="AC44" s="125">
        <f>IF(Z44="zw",W44*0,W44*Z44/100)</f>
        <v>0</v>
      </c>
      <c r="AD44" s="125"/>
      <c r="AE44" s="125"/>
      <c r="AF44" s="128">
        <f>W44+AC44</f>
        <v>0</v>
      </c>
      <c r="AG44" s="125"/>
      <c r="AH44" s="129"/>
    </row>
    <row r="45" spans="1:34" ht="11.85" customHeight="1" x14ac:dyDescent="0.2">
      <c r="A45" s="168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5"/>
      <c r="O45" s="135"/>
      <c r="P45" s="176"/>
      <c r="Q45" s="135"/>
      <c r="R45" s="135"/>
      <c r="S45" s="135"/>
      <c r="T45" s="175"/>
      <c r="U45" s="135"/>
      <c r="V45" s="176"/>
      <c r="W45" s="126"/>
      <c r="X45" s="126"/>
      <c r="Y45" s="126"/>
      <c r="Z45" s="149"/>
      <c r="AA45" s="150"/>
      <c r="AB45" s="151"/>
      <c r="AC45" s="126"/>
      <c r="AD45" s="126"/>
      <c r="AE45" s="126"/>
      <c r="AF45" s="130"/>
      <c r="AG45" s="126"/>
      <c r="AH45" s="131"/>
    </row>
    <row r="46" spans="1:34" ht="11.85" customHeight="1" x14ac:dyDescent="0.2">
      <c r="A46" s="169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7"/>
      <c r="O46" s="136"/>
      <c r="P46" s="178"/>
      <c r="Q46" s="136"/>
      <c r="R46" s="136"/>
      <c r="S46" s="136"/>
      <c r="T46" s="177"/>
      <c r="U46" s="136"/>
      <c r="V46" s="178"/>
      <c r="W46" s="127"/>
      <c r="X46" s="127"/>
      <c r="Y46" s="127"/>
      <c r="Z46" s="152"/>
      <c r="AA46" s="153"/>
      <c r="AB46" s="154"/>
      <c r="AC46" s="127"/>
      <c r="AD46" s="127"/>
      <c r="AE46" s="127"/>
      <c r="AF46" s="132"/>
      <c r="AG46" s="127"/>
      <c r="AH46" s="133"/>
    </row>
    <row r="47" spans="1:34" ht="11.85" customHeight="1" x14ac:dyDescent="0.2">
      <c r="A47" s="168">
        <v>9</v>
      </c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5" t="s">
        <v>33</v>
      </c>
      <c r="O47" s="135"/>
      <c r="P47" s="176"/>
      <c r="Q47" s="135"/>
      <c r="R47" s="135"/>
      <c r="S47" s="135"/>
      <c r="T47" s="175"/>
      <c r="U47" s="135"/>
      <c r="V47" s="176"/>
      <c r="W47" s="126">
        <f>Q47*T47</f>
        <v>0</v>
      </c>
      <c r="X47" s="126"/>
      <c r="Y47" s="126"/>
      <c r="Z47" s="149">
        <v>22</v>
      </c>
      <c r="AA47" s="150"/>
      <c r="AB47" s="151"/>
      <c r="AC47" s="126">
        <f>IF(Z47="zw",W47*0,W47*Z47/100)</f>
        <v>0</v>
      </c>
      <c r="AD47" s="126"/>
      <c r="AE47" s="126"/>
      <c r="AF47" s="130">
        <f>W47+AC47</f>
        <v>0</v>
      </c>
      <c r="AG47" s="126"/>
      <c r="AH47" s="131"/>
    </row>
    <row r="48" spans="1:34" ht="11.85" customHeight="1" x14ac:dyDescent="0.2">
      <c r="A48" s="168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5"/>
      <c r="O48" s="135"/>
      <c r="P48" s="176"/>
      <c r="Q48" s="135"/>
      <c r="R48" s="135"/>
      <c r="S48" s="135"/>
      <c r="T48" s="175"/>
      <c r="U48" s="135"/>
      <c r="V48" s="176"/>
      <c r="W48" s="126"/>
      <c r="X48" s="126"/>
      <c r="Y48" s="126"/>
      <c r="Z48" s="149"/>
      <c r="AA48" s="150"/>
      <c r="AB48" s="151"/>
      <c r="AC48" s="126"/>
      <c r="AD48" s="126"/>
      <c r="AE48" s="126"/>
      <c r="AF48" s="130"/>
      <c r="AG48" s="126"/>
      <c r="AH48" s="131"/>
    </row>
    <row r="49" spans="1:34" ht="11.85" customHeight="1" x14ac:dyDescent="0.2">
      <c r="A49" s="168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5"/>
      <c r="O49" s="135"/>
      <c r="P49" s="176"/>
      <c r="Q49" s="135"/>
      <c r="R49" s="135"/>
      <c r="S49" s="135"/>
      <c r="T49" s="175"/>
      <c r="U49" s="135"/>
      <c r="V49" s="176"/>
      <c r="W49" s="126"/>
      <c r="X49" s="126"/>
      <c r="Y49" s="126"/>
      <c r="Z49" s="149"/>
      <c r="AA49" s="150"/>
      <c r="AB49" s="151"/>
      <c r="AC49" s="126"/>
      <c r="AD49" s="126"/>
      <c r="AE49" s="126"/>
      <c r="AF49" s="130"/>
      <c r="AG49" s="126"/>
      <c r="AH49" s="131"/>
    </row>
    <row r="50" spans="1:34" ht="11.85" customHeight="1" x14ac:dyDescent="0.2">
      <c r="A50" s="167">
        <v>10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37" t="s">
        <v>33</v>
      </c>
      <c r="O50" s="134"/>
      <c r="P50" s="174"/>
      <c r="Q50" s="134"/>
      <c r="R50" s="134"/>
      <c r="S50" s="134"/>
      <c r="T50" s="137"/>
      <c r="U50" s="134"/>
      <c r="V50" s="174"/>
      <c r="W50" s="125">
        <f>Q50*T50</f>
        <v>0</v>
      </c>
      <c r="X50" s="125"/>
      <c r="Y50" s="125"/>
      <c r="Z50" s="146">
        <v>22</v>
      </c>
      <c r="AA50" s="147"/>
      <c r="AB50" s="148"/>
      <c r="AC50" s="125">
        <f>IF(Z50="zw",W50*0,W50*Z50/100)</f>
        <v>0</v>
      </c>
      <c r="AD50" s="125"/>
      <c r="AE50" s="125"/>
      <c r="AF50" s="128">
        <f>W50+AC50</f>
        <v>0</v>
      </c>
      <c r="AG50" s="125"/>
      <c r="AH50" s="129"/>
    </row>
    <row r="51" spans="1:34" ht="11.85" customHeight="1" x14ac:dyDescent="0.2">
      <c r="A51" s="168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5"/>
      <c r="O51" s="135"/>
      <c r="P51" s="176"/>
      <c r="Q51" s="135"/>
      <c r="R51" s="135"/>
      <c r="S51" s="135"/>
      <c r="T51" s="175"/>
      <c r="U51" s="135"/>
      <c r="V51" s="176"/>
      <c r="W51" s="126"/>
      <c r="X51" s="126"/>
      <c r="Y51" s="126"/>
      <c r="Z51" s="149"/>
      <c r="AA51" s="150"/>
      <c r="AB51" s="151"/>
      <c r="AC51" s="126"/>
      <c r="AD51" s="126"/>
      <c r="AE51" s="126"/>
      <c r="AF51" s="130"/>
      <c r="AG51" s="126"/>
      <c r="AH51" s="131"/>
    </row>
    <row r="52" spans="1:34" ht="11.85" customHeight="1" x14ac:dyDescent="0.2">
      <c r="A52" s="169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7"/>
      <c r="O52" s="136"/>
      <c r="P52" s="178"/>
      <c r="Q52" s="136"/>
      <c r="R52" s="136"/>
      <c r="S52" s="136"/>
      <c r="T52" s="177"/>
      <c r="U52" s="136"/>
      <c r="V52" s="178"/>
      <c r="W52" s="127"/>
      <c r="X52" s="127"/>
      <c r="Y52" s="127"/>
      <c r="Z52" s="152"/>
      <c r="AA52" s="153"/>
      <c r="AB52" s="154"/>
      <c r="AC52" s="127"/>
      <c r="AD52" s="127"/>
      <c r="AE52" s="127"/>
      <c r="AF52" s="132"/>
      <c r="AG52" s="127"/>
      <c r="AH52" s="133"/>
    </row>
    <row r="53" spans="1:34" ht="11.8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115" t="s">
        <v>24</v>
      </c>
      <c r="U53" s="116"/>
      <c r="V53" s="117"/>
      <c r="W53" s="216">
        <f>SUM(W23:W52)</f>
        <v>0</v>
      </c>
      <c r="X53" s="216"/>
      <c r="Y53" s="216"/>
      <c r="Z53" s="218" t="s">
        <v>25</v>
      </c>
      <c r="AA53" s="120"/>
      <c r="AB53" s="121"/>
      <c r="AC53" s="216">
        <f>AC23+AC26+AC29+AC32+AC35+AC38+AC41+AC44+AC47+AC50</f>
        <v>0</v>
      </c>
      <c r="AD53" s="216"/>
      <c r="AE53" s="216"/>
      <c r="AF53" s="215">
        <f>AF23+AF26+AF29+AF32+AF35+AF38+AF41+AF44+AF47+AF50</f>
        <v>0</v>
      </c>
      <c r="AG53" s="216"/>
      <c r="AH53" s="217"/>
    </row>
    <row r="54" spans="1:34" ht="11.85" customHeight="1" x14ac:dyDescent="0.2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21" t="s">
        <v>8</v>
      </c>
      <c r="U54" s="222"/>
      <c r="V54" s="223"/>
      <c r="W54" s="224">
        <f>W53</f>
        <v>0</v>
      </c>
      <c r="X54" s="136"/>
      <c r="Y54" s="136"/>
      <c r="Z54" s="225">
        <v>0.22</v>
      </c>
      <c r="AA54" s="226"/>
      <c r="AB54" s="227"/>
      <c r="AC54" s="224">
        <f>AC53</f>
        <v>0</v>
      </c>
      <c r="AD54" s="136"/>
      <c r="AE54" s="136"/>
      <c r="AF54" s="228">
        <f>AF53</f>
        <v>0</v>
      </c>
      <c r="AG54" s="136"/>
      <c r="AH54" s="178"/>
    </row>
    <row r="55" spans="1:34" ht="11.85" customHeight="1" x14ac:dyDescent="0.2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3"/>
      <c r="X55" s="3"/>
      <c r="Y55" s="3"/>
      <c r="Z55" s="5"/>
      <c r="AA55" s="2"/>
      <c r="AB55" s="2"/>
      <c r="AC55" s="3"/>
      <c r="AD55" s="3"/>
      <c r="AE55" s="3"/>
      <c r="AF55" s="3"/>
      <c r="AG55" s="3"/>
      <c r="AH55" s="18"/>
    </row>
    <row r="56" spans="1:34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3"/>
      <c r="X56" s="3"/>
      <c r="Y56" s="3"/>
      <c r="Z56" s="5"/>
      <c r="AA56" s="2"/>
      <c r="AB56" s="2"/>
      <c r="AC56" s="3"/>
      <c r="AD56" s="3"/>
      <c r="AE56" s="3"/>
      <c r="AF56" s="3"/>
      <c r="AG56" s="3"/>
      <c r="AH56" s="18"/>
    </row>
    <row r="57" spans="1:34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3"/>
      <c r="X57" s="3"/>
      <c r="Y57" s="3"/>
      <c r="Z57" s="5"/>
      <c r="AA57" s="2"/>
      <c r="AB57" s="2"/>
      <c r="AC57" s="3"/>
      <c r="AD57" s="3"/>
      <c r="AE57" s="3"/>
      <c r="AF57" s="3"/>
      <c r="AG57" s="3"/>
      <c r="AH57" s="18"/>
    </row>
    <row r="58" spans="1:34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69" t="s">
        <v>26</v>
      </c>
      <c r="B62" s="70"/>
      <c r="C62" s="70"/>
      <c r="D62" s="71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69" t="s">
        <v>27</v>
      </c>
      <c r="B63" s="72"/>
      <c r="C63" s="72"/>
      <c r="D63" s="72"/>
      <c r="E63" s="73"/>
      <c r="F63" s="73"/>
      <c r="G63" s="74"/>
      <c r="H63" s="213">
        <f>AF53</f>
        <v>0</v>
      </c>
      <c r="I63" s="109"/>
      <c r="J63" s="109"/>
      <c r="K63" s="109"/>
      <c r="L63" s="109"/>
      <c r="M63" s="109"/>
      <c r="N63" s="109"/>
      <c r="O63" s="109"/>
      <c r="P63" s="109"/>
      <c r="Q63" s="110"/>
      <c r="R63" s="26" t="s">
        <v>0</v>
      </c>
      <c r="S63" s="27"/>
      <c r="T63" s="30"/>
      <c r="U63" s="30"/>
      <c r="V63" s="30"/>
      <c r="W63" s="29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122">
    <mergeCell ref="R14:AH15"/>
    <mergeCell ref="R16:AH17"/>
    <mergeCell ref="A1:Q2"/>
    <mergeCell ref="R1:Y2"/>
    <mergeCell ref="Z1:AH2"/>
    <mergeCell ref="L3:AH8"/>
    <mergeCell ref="R10:AH11"/>
    <mergeCell ref="R12:AH13"/>
    <mergeCell ref="Q23:S25"/>
    <mergeCell ref="T23:V25"/>
    <mergeCell ref="W23:Y25"/>
    <mergeCell ref="Z23:AB25"/>
    <mergeCell ref="A19:A22"/>
    <mergeCell ref="A23:A25"/>
    <mergeCell ref="B23:M25"/>
    <mergeCell ref="N23:P25"/>
    <mergeCell ref="B16:Q16"/>
    <mergeCell ref="B17:Q17"/>
    <mergeCell ref="A10:F15"/>
    <mergeCell ref="G10:Q10"/>
    <mergeCell ref="G11:Q11"/>
    <mergeCell ref="G12:Q12"/>
    <mergeCell ref="G13:Q13"/>
    <mergeCell ref="G14:Q14"/>
    <mergeCell ref="AF29:AH31"/>
    <mergeCell ref="AC23:AE25"/>
    <mergeCell ref="AF23:AH25"/>
    <mergeCell ref="Z26:AB28"/>
    <mergeCell ref="AC26:AE28"/>
    <mergeCell ref="A32:A34"/>
    <mergeCell ref="B32:M34"/>
    <mergeCell ref="N32:P34"/>
    <mergeCell ref="Q32:S34"/>
    <mergeCell ref="AF26:AH28"/>
    <mergeCell ref="A29:A31"/>
    <mergeCell ref="B29:M31"/>
    <mergeCell ref="N29:P31"/>
    <mergeCell ref="Q29:S31"/>
    <mergeCell ref="T29:V31"/>
    <mergeCell ref="A26:A28"/>
    <mergeCell ref="B26:M28"/>
    <mergeCell ref="N26:P28"/>
    <mergeCell ref="Q26:S28"/>
    <mergeCell ref="T26:V28"/>
    <mergeCell ref="W26:Y28"/>
    <mergeCell ref="W29:Y31"/>
    <mergeCell ref="Z29:AB31"/>
    <mergeCell ref="AC29:AE31"/>
    <mergeCell ref="W35:Y37"/>
    <mergeCell ref="Z35:AB37"/>
    <mergeCell ref="AC35:AE37"/>
    <mergeCell ref="AF35:AH37"/>
    <mergeCell ref="T32:V34"/>
    <mergeCell ref="W32:Y34"/>
    <mergeCell ref="Z32:AB34"/>
    <mergeCell ref="AC32:AE34"/>
    <mergeCell ref="A38:A40"/>
    <mergeCell ref="B38:M40"/>
    <mergeCell ref="N38:P40"/>
    <mergeCell ref="Q38:S40"/>
    <mergeCell ref="AF32:AH34"/>
    <mergeCell ref="A35:A37"/>
    <mergeCell ref="B35:M37"/>
    <mergeCell ref="N35:P37"/>
    <mergeCell ref="Q35:S37"/>
    <mergeCell ref="T35:V37"/>
    <mergeCell ref="W41:Y43"/>
    <mergeCell ref="Z41:AB43"/>
    <mergeCell ref="AC41:AE43"/>
    <mergeCell ref="AF41:AH43"/>
    <mergeCell ref="T38:V40"/>
    <mergeCell ref="W38:Y40"/>
    <mergeCell ref="Z38:AB40"/>
    <mergeCell ref="AC38:AE40"/>
    <mergeCell ref="A44:A46"/>
    <mergeCell ref="B44:M46"/>
    <mergeCell ref="N44:P46"/>
    <mergeCell ref="Q44:S46"/>
    <mergeCell ref="AF38:AH40"/>
    <mergeCell ref="A41:A43"/>
    <mergeCell ref="B41:M43"/>
    <mergeCell ref="N41:P43"/>
    <mergeCell ref="Q41:S43"/>
    <mergeCell ref="T41:V43"/>
    <mergeCell ref="T44:V46"/>
    <mergeCell ref="W44:Y46"/>
    <mergeCell ref="Z44:AB46"/>
    <mergeCell ref="AC44:AE46"/>
    <mergeCell ref="A50:A52"/>
    <mergeCell ref="B50:M52"/>
    <mergeCell ref="N50:P52"/>
    <mergeCell ref="Q50:S52"/>
    <mergeCell ref="AF44:AH46"/>
    <mergeCell ref="A47:A49"/>
    <mergeCell ref="B47:M49"/>
    <mergeCell ref="N47:P49"/>
    <mergeCell ref="Q47:S49"/>
    <mergeCell ref="T47:V49"/>
    <mergeCell ref="G15:Q15"/>
    <mergeCell ref="E62:AH62"/>
    <mergeCell ref="H63:Q63"/>
    <mergeCell ref="X63:AH63"/>
    <mergeCell ref="G64:AH64"/>
    <mergeCell ref="AF53:AH53"/>
    <mergeCell ref="T54:V54"/>
    <mergeCell ref="W54:Y54"/>
    <mergeCell ref="Z54:AB54"/>
    <mergeCell ref="AC54:AE54"/>
    <mergeCell ref="AF54:AH54"/>
    <mergeCell ref="T53:V53"/>
    <mergeCell ref="W53:Y53"/>
    <mergeCell ref="Z53:AB53"/>
    <mergeCell ref="AC53:AE53"/>
    <mergeCell ref="AF50:AH52"/>
    <mergeCell ref="T50:V52"/>
    <mergeCell ref="W50:Y52"/>
    <mergeCell ref="Z50:AB52"/>
    <mergeCell ref="AC50:AE52"/>
    <mergeCell ref="W47:Y49"/>
    <mergeCell ref="Z47:AB49"/>
    <mergeCell ref="AC47:AE49"/>
    <mergeCell ref="AF47:AH49"/>
  </mergeCells>
  <phoneticPr fontId="0" type="noConversion"/>
  <dataValidations count="1">
    <dataValidation type="list" allowBlank="1" showInputMessage="1" showErrorMessage="1" sqref="K33:K37 K45:K49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301" t="s">
        <v>39</v>
      </c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1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13"/>
      <c r="B8" s="6"/>
      <c r="C8" s="6"/>
      <c r="D8" s="6"/>
      <c r="E8" s="6"/>
      <c r="F8" s="6"/>
      <c r="G8" s="6"/>
      <c r="H8" s="6"/>
      <c r="I8" s="6"/>
      <c r="J8" s="6"/>
      <c r="K8" s="6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1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296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76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7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76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296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76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7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76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296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208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7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208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296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76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7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76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6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53"/>
      <c r="O19" s="33"/>
      <c r="P19" s="54"/>
      <c r="Q19" s="10"/>
      <c r="R19" s="10" t="s">
        <v>4</v>
      </c>
      <c r="S19" s="10"/>
      <c r="T19" s="59"/>
      <c r="U19" s="34" t="s">
        <v>13</v>
      </c>
      <c r="V19" s="36"/>
      <c r="W19" s="9"/>
      <c r="X19" s="9"/>
      <c r="Y19" s="9"/>
      <c r="Z19" s="63"/>
      <c r="AA19" s="64"/>
      <c r="AB19" s="65" t="s">
        <v>14</v>
      </c>
      <c r="AC19" s="64"/>
      <c r="AD19" s="64"/>
      <c r="AE19" s="66"/>
      <c r="AF19" s="10"/>
      <c r="AG19" s="10"/>
      <c r="AH19" s="1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55"/>
      <c r="O22" s="9"/>
      <c r="P22" s="56"/>
      <c r="Q22" s="10"/>
      <c r="R22" s="10"/>
      <c r="S22" s="10"/>
      <c r="T22" s="60"/>
      <c r="U22" s="10" t="s">
        <v>9</v>
      </c>
      <c r="V22" s="16"/>
      <c r="W22" s="9"/>
      <c r="X22" s="9"/>
      <c r="Y22" s="9"/>
      <c r="Z22" s="60"/>
      <c r="AA22" s="10"/>
      <c r="AB22" s="16"/>
      <c r="AC22" s="10"/>
      <c r="AD22" s="10"/>
      <c r="AE22" s="10"/>
      <c r="AF22" s="60"/>
      <c r="AG22" s="10"/>
      <c r="AH22" s="16"/>
    </row>
    <row r="23" spans="1:34" ht="11.85" customHeight="1" x14ac:dyDescent="0.2">
      <c r="A23" s="167">
        <v>1</v>
      </c>
      <c r="B23" s="170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37" t="s">
        <v>33</v>
      </c>
      <c r="O23" s="134"/>
      <c r="P23" s="174"/>
      <c r="Q23" s="134"/>
      <c r="R23" s="134"/>
      <c r="S23" s="134"/>
      <c r="T23" s="137"/>
      <c r="U23" s="138"/>
      <c r="V23" s="139"/>
      <c r="W23" s="125">
        <f>Q23*T23</f>
        <v>0</v>
      </c>
      <c r="X23" s="125"/>
      <c r="Y23" s="125"/>
      <c r="Z23" s="146">
        <v>22</v>
      </c>
      <c r="AA23" s="147"/>
      <c r="AB23" s="148"/>
      <c r="AC23" s="298">
        <f>IF(Z23="zw",W23*0,W23*Z23/100)</f>
        <v>0</v>
      </c>
      <c r="AD23" s="298"/>
      <c r="AE23" s="298"/>
      <c r="AF23" s="297">
        <f>W23+AC23</f>
        <v>0</v>
      </c>
      <c r="AG23" s="298"/>
      <c r="AH23" s="299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3"/>
      <c r="AD24" s="123"/>
      <c r="AE24" s="123"/>
      <c r="AF24" s="122"/>
      <c r="AG24" s="123"/>
      <c r="AH24" s="124"/>
    </row>
    <row r="25" spans="1:34" ht="11.85" customHeight="1" x14ac:dyDescent="0.2">
      <c r="A25" s="169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7"/>
      <c r="O25" s="136"/>
      <c r="P25" s="178"/>
      <c r="Q25" s="136"/>
      <c r="R25" s="136"/>
      <c r="S25" s="136"/>
      <c r="T25" s="143"/>
      <c r="U25" s="144"/>
      <c r="V25" s="145"/>
      <c r="W25" s="127"/>
      <c r="X25" s="127"/>
      <c r="Y25" s="127"/>
      <c r="Z25" s="152"/>
      <c r="AA25" s="153"/>
      <c r="AB25" s="154"/>
      <c r="AC25" s="293"/>
      <c r="AD25" s="293"/>
      <c r="AE25" s="293"/>
      <c r="AF25" s="292"/>
      <c r="AG25" s="293"/>
      <c r="AH25" s="294"/>
    </row>
    <row r="26" spans="1:34" ht="11.85" customHeight="1" x14ac:dyDescent="0.2">
      <c r="A26" s="168">
        <v>2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5" t="s">
        <v>33</v>
      </c>
      <c r="O26" s="135"/>
      <c r="P26" s="176"/>
      <c r="Q26" s="135"/>
      <c r="R26" s="135"/>
      <c r="S26" s="135"/>
      <c r="T26" s="175"/>
      <c r="U26" s="135"/>
      <c r="V26" s="176"/>
      <c r="W26" s="126">
        <f>Q26*T26</f>
        <v>0</v>
      </c>
      <c r="X26" s="126"/>
      <c r="Y26" s="126"/>
      <c r="Z26" s="149">
        <v>22</v>
      </c>
      <c r="AA26" s="150"/>
      <c r="AB26" s="151"/>
      <c r="AC26" s="123">
        <f>IF(Z26="zw",W26*0,W26*Z26/100)</f>
        <v>0</v>
      </c>
      <c r="AD26" s="123"/>
      <c r="AE26" s="123"/>
      <c r="AF26" s="122">
        <f>W26+AC26</f>
        <v>0</v>
      </c>
      <c r="AG26" s="123"/>
      <c r="AH26" s="124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3"/>
      <c r="AD27" s="123"/>
      <c r="AE27" s="123"/>
      <c r="AF27" s="122"/>
      <c r="AG27" s="123"/>
      <c r="AH27" s="124"/>
    </row>
    <row r="28" spans="1:34" ht="11.85" customHeight="1" x14ac:dyDescent="0.2">
      <c r="A28" s="168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5"/>
      <c r="O28" s="135"/>
      <c r="P28" s="176"/>
      <c r="Q28" s="135"/>
      <c r="R28" s="135"/>
      <c r="S28" s="135"/>
      <c r="T28" s="175"/>
      <c r="U28" s="135"/>
      <c r="V28" s="176"/>
      <c r="W28" s="126"/>
      <c r="X28" s="126"/>
      <c r="Y28" s="126"/>
      <c r="Z28" s="149"/>
      <c r="AA28" s="150"/>
      <c r="AB28" s="151"/>
      <c r="AC28" s="123"/>
      <c r="AD28" s="123"/>
      <c r="AE28" s="123"/>
      <c r="AF28" s="122"/>
      <c r="AG28" s="123"/>
      <c r="AH28" s="124"/>
    </row>
    <row r="29" spans="1:34" ht="11.85" customHeight="1" x14ac:dyDescent="0.2">
      <c r="A29" s="167">
        <v>3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37" t="s">
        <v>33</v>
      </c>
      <c r="O29" s="134"/>
      <c r="P29" s="174"/>
      <c r="Q29" s="134"/>
      <c r="R29" s="134"/>
      <c r="S29" s="134"/>
      <c r="T29" s="137"/>
      <c r="U29" s="134"/>
      <c r="V29" s="174"/>
      <c r="W29" s="125">
        <f>Q29*T29</f>
        <v>0</v>
      </c>
      <c r="X29" s="125"/>
      <c r="Y29" s="125"/>
      <c r="Z29" s="146">
        <v>22</v>
      </c>
      <c r="AA29" s="147"/>
      <c r="AB29" s="148"/>
      <c r="AC29" s="298">
        <f>IF(Z29="zw",W29*0,W29*Z29/100)</f>
        <v>0</v>
      </c>
      <c r="AD29" s="298"/>
      <c r="AE29" s="298"/>
      <c r="AF29" s="297">
        <f>W29+AC29</f>
        <v>0</v>
      </c>
      <c r="AG29" s="298"/>
      <c r="AH29" s="299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3"/>
      <c r="AD30" s="123"/>
      <c r="AE30" s="123"/>
      <c r="AF30" s="122"/>
      <c r="AG30" s="123"/>
      <c r="AH30" s="124"/>
    </row>
    <row r="31" spans="1:34" ht="11.85" customHeight="1" x14ac:dyDescent="0.2">
      <c r="A31" s="169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7"/>
      <c r="O31" s="136"/>
      <c r="P31" s="178"/>
      <c r="Q31" s="136"/>
      <c r="R31" s="136"/>
      <c r="S31" s="136"/>
      <c r="T31" s="177"/>
      <c r="U31" s="136"/>
      <c r="V31" s="178"/>
      <c r="W31" s="127"/>
      <c r="X31" s="127"/>
      <c r="Y31" s="127"/>
      <c r="Z31" s="152"/>
      <c r="AA31" s="153"/>
      <c r="AB31" s="154"/>
      <c r="AC31" s="293"/>
      <c r="AD31" s="293"/>
      <c r="AE31" s="293"/>
      <c r="AF31" s="292"/>
      <c r="AG31" s="293"/>
      <c r="AH31" s="294"/>
    </row>
    <row r="32" spans="1:34" ht="11.85" customHeight="1" x14ac:dyDescent="0.2">
      <c r="A32" s="168">
        <v>4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5" t="s">
        <v>33</v>
      </c>
      <c r="O32" s="135"/>
      <c r="P32" s="176"/>
      <c r="Q32" s="135"/>
      <c r="R32" s="135"/>
      <c r="S32" s="135"/>
      <c r="T32" s="175"/>
      <c r="U32" s="135"/>
      <c r="V32" s="176"/>
      <c r="W32" s="126">
        <f>Q32*T32</f>
        <v>0</v>
      </c>
      <c r="X32" s="126"/>
      <c r="Y32" s="126"/>
      <c r="Z32" s="149">
        <v>22</v>
      </c>
      <c r="AA32" s="150"/>
      <c r="AB32" s="151"/>
      <c r="AC32" s="123">
        <f>IF(Z32="zw",W32*0,W32*Z32/100)</f>
        <v>0</v>
      </c>
      <c r="AD32" s="123"/>
      <c r="AE32" s="123"/>
      <c r="AF32" s="122">
        <f>W32+AC32</f>
        <v>0</v>
      </c>
      <c r="AG32" s="123"/>
      <c r="AH32" s="124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3"/>
      <c r="AD33" s="123"/>
      <c r="AE33" s="123"/>
      <c r="AF33" s="122"/>
      <c r="AG33" s="123"/>
      <c r="AH33" s="124"/>
    </row>
    <row r="34" spans="1:34" ht="11.85" customHeight="1" x14ac:dyDescent="0.2">
      <c r="A34" s="16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5"/>
      <c r="O34" s="135"/>
      <c r="P34" s="176"/>
      <c r="Q34" s="135"/>
      <c r="R34" s="135"/>
      <c r="S34" s="135"/>
      <c r="T34" s="175"/>
      <c r="U34" s="135"/>
      <c r="V34" s="176"/>
      <c r="W34" s="126"/>
      <c r="X34" s="126"/>
      <c r="Y34" s="126"/>
      <c r="Z34" s="149"/>
      <c r="AA34" s="150"/>
      <c r="AB34" s="151"/>
      <c r="AC34" s="123"/>
      <c r="AD34" s="123"/>
      <c r="AE34" s="123"/>
      <c r="AF34" s="122"/>
      <c r="AG34" s="123"/>
      <c r="AH34" s="124"/>
    </row>
    <row r="35" spans="1:34" ht="11.85" customHeight="1" x14ac:dyDescent="0.2">
      <c r="A35" s="167">
        <v>5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37" t="s">
        <v>33</v>
      </c>
      <c r="O35" s="134"/>
      <c r="P35" s="174"/>
      <c r="Q35" s="134"/>
      <c r="R35" s="134"/>
      <c r="S35" s="134"/>
      <c r="T35" s="137"/>
      <c r="U35" s="134"/>
      <c r="V35" s="174"/>
      <c r="W35" s="125">
        <f>Q35*T35</f>
        <v>0</v>
      </c>
      <c r="X35" s="125"/>
      <c r="Y35" s="125"/>
      <c r="Z35" s="146">
        <v>22</v>
      </c>
      <c r="AA35" s="147"/>
      <c r="AB35" s="148"/>
      <c r="AC35" s="298">
        <f>IF(Z35="zw",W35*0,W35*Z35/100)</f>
        <v>0</v>
      </c>
      <c r="AD35" s="298"/>
      <c r="AE35" s="298"/>
      <c r="AF35" s="297">
        <f>W35+AC35</f>
        <v>0</v>
      </c>
      <c r="AG35" s="298"/>
      <c r="AH35" s="299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3"/>
      <c r="AD36" s="123"/>
      <c r="AE36" s="123"/>
      <c r="AF36" s="122"/>
      <c r="AG36" s="123"/>
      <c r="AH36" s="124"/>
    </row>
    <row r="37" spans="1:34" ht="11.85" customHeight="1" x14ac:dyDescent="0.2">
      <c r="A37" s="169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7"/>
      <c r="O37" s="136"/>
      <c r="P37" s="178"/>
      <c r="Q37" s="136"/>
      <c r="R37" s="136"/>
      <c r="S37" s="136"/>
      <c r="T37" s="177"/>
      <c r="U37" s="136"/>
      <c r="V37" s="178"/>
      <c r="W37" s="127"/>
      <c r="X37" s="127"/>
      <c r="Y37" s="127"/>
      <c r="Z37" s="152"/>
      <c r="AA37" s="153"/>
      <c r="AB37" s="154"/>
      <c r="AC37" s="293"/>
      <c r="AD37" s="293"/>
      <c r="AE37" s="293"/>
      <c r="AF37" s="292"/>
      <c r="AG37" s="293"/>
      <c r="AH37" s="294"/>
    </row>
    <row r="38" spans="1:34" ht="11.85" customHeight="1" x14ac:dyDescent="0.2">
      <c r="A38" s="168">
        <v>6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5" t="s">
        <v>33</v>
      </c>
      <c r="O38" s="135"/>
      <c r="P38" s="176"/>
      <c r="Q38" s="135"/>
      <c r="R38" s="135"/>
      <c r="S38" s="135"/>
      <c r="T38" s="175"/>
      <c r="U38" s="135"/>
      <c r="V38" s="176"/>
      <c r="W38" s="126">
        <f>Q38*T38</f>
        <v>0</v>
      </c>
      <c r="X38" s="126"/>
      <c r="Y38" s="126"/>
      <c r="Z38" s="149">
        <v>22</v>
      </c>
      <c r="AA38" s="150"/>
      <c r="AB38" s="151"/>
      <c r="AC38" s="123">
        <f>IF(Z38="zw",W38*0,W38*Z38/100)</f>
        <v>0</v>
      </c>
      <c r="AD38" s="123"/>
      <c r="AE38" s="123"/>
      <c r="AF38" s="122">
        <f>W38+AC38</f>
        <v>0</v>
      </c>
      <c r="AG38" s="123"/>
      <c r="AH38" s="124"/>
    </row>
    <row r="39" spans="1:34" ht="11.85" customHeight="1" x14ac:dyDescent="0.2">
      <c r="A39" s="168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5"/>
      <c r="O39" s="135"/>
      <c r="P39" s="176"/>
      <c r="Q39" s="135"/>
      <c r="R39" s="135"/>
      <c r="S39" s="135"/>
      <c r="T39" s="175"/>
      <c r="U39" s="135"/>
      <c r="V39" s="176"/>
      <c r="W39" s="126"/>
      <c r="X39" s="126"/>
      <c r="Y39" s="126"/>
      <c r="Z39" s="149"/>
      <c r="AA39" s="150"/>
      <c r="AB39" s="151"/>
      <c r="AC39" s="123"/>
      <c r="AD39" s="123"/>
      <c r="AE39" s="123"/>
      <c r="AF39" s="122"/>
      <c r="AG39" s="123"/>
      <c r="AH39" s="124"/>
    </row>
    <row r="40" spans="1:34" ht="11.85" customHeight="1" x14ac:dyDescent="0.2">
      <c r="A40" s="168"/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5"/>
      <c r="O40" s="135"/>
      <c r="P40" s="176"/>
      <c r="Q40" s="135"/>
      <c r="R40" s="135"/>
      <c r="S40" s="135"/>
      <c r="T40" s="175"/>
      <c r="U40" s="135"/>
      <c r="V40" s="176"/>
      <c r="W40" s="126"/>
      <c r="X40" s="126"/>
      <c r="Y40" s="126"/>
      <c r="Z40" s="149"/>
      <c r="AA40" s="150"/>
      <c r="AB40" s="151"/>
      <c r="AC40" s="123"/>
      <c r="AD40" s="123"/>
      <c r="AE40" s="123"/>
      <c r="AF40" s="122"/>
      <c r="AG40" s="123"/>
      <c r="AH40" s="124"/>
    </row>
    <row r="41" spans="1:34" ht="11.85" customHeight="1" x14ac:dyDescent="0.2">
      <c r="A41" s="167">
        <v>7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37" t="s">
        <v>33</v>
      </c>
      <c r="O41" s="134"/>
      <c r="P41" s="174"/>
      <c r="Q41" s="134"/>
      <c r="R41" s="134"/>
      <c r="S41" s="134"/>
      <c r="T41" s="137"/>
      <c r="U41" s="134"/>
      <c r="V41" s="174"/>
      <c r="W41" s="125">
        <f>Q41*T41</f>
        <v>0</v>
      </c>
      <c r="X41" s="125"/>
      <c r="Y41" s="125"/>
      <c r="Z41" s="146">
        <v>22</v>
      </c>
      <c r="AA41" s="147"/>
      <c r="AB41" s="148"/>
      <c r="AC41" s="298">
        <f>IF(Z41="zw",W41*0,W41*Z41/100)</f>
        <v>0</v>
      </c>
      <c r="AD41" s="298"/>
      <c r="AE41" s="298"/>
      <c r="AF41" s="297">
        <f>W41+AC41</f>
        <v>0</v>
      </c>
      <c r="AG41" s="298"/>
      <c r="AH41" s="299"/>
    </row>
    <row r="42" spans="1:34" ht="11.85" customHeight="1" x14ac:dyDescent="0.2">
      <c r="A42" s="168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5"/>
      <c r="O42" s="135"/>
      <c r="P42" s="176"/>
      <c r="Q42" s="135"/>
      <c r="R42" s="135"/>
      <c r="S42" s="135"/>
      <c r="T42" s="175"/>
      <c r="U42" s="135"/>
      <c r="V42" s="176"/>
      <c r="W42" s="126"/>
      <c r="X42" s="126"/>
      <c r="Y42" s="126"/>
      <c r="Z42" s="149"/>
      <c r="AA42" s="150"/>
      <c r="AB42" s="151"/>
      <c r="AC42" s="123"/>
      <c r="AD42" s="123"/>
      <c r="AE42" s="123"/>
      <c r="AF42" s="122"/>
      <c r="AG42" s="123"/>
      <c r="AH42" s="124"/>
    </row>
    <row r="43" spans="1:34" ht="11.85" customHeight="1" x14ac:dyDescent="0.2">
      <c r="A43" s="169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7"/>
      <c r="O43" s="136"/>
      <c r="P43" s="178"/>
      <c r="Q43" s="136"/>
      <c r="R43" s="136"/>
      <c r="S43" s="136"/>
      <c r="T43" s="177"/>
      <c r="U43" s="136"/>
      <c r="V43" s="178"/>
      <c r="W43" s="127"/>
      <c r="X43" s="127"/>
      <c r="Y43" s="127"/>
      <c r="Z43" s="152"/>
      <c r="AA43" s="153"/>
      <c r="AB43" s="154"/>
      <c r="AC43" s="293"/>
      <c r="AD43" s="293"/>
      <c r="AE43" s="293"/>
      <c r="AF43" s="292"/>
      <c r="AG43" s="293"/>
      <c r="AH43" s="294"/>
    </row>
    <row r="44" spans="1:34" ht="11.85" customHeight="1" x14ac:dyDescent="0.2">
      <c r="A44" s="168">
        <v>8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5" t="s">
        <v>33</v>
      </c>
      <c r="O44" s="135"/>
      <c r="P44" s="176"/>
      <c r="Q44" s="135"/>
      <c r="R44" s="135"/>
      <c r="S44" s="135"/>
      <c r="T44" s="175"/>
      <c r="U44" s="135"/>
      <c r="V44" s="176"/>
      <c r="W44" s="126">
        <f>Q44*T44</f>
        <v>0</v>
      </c>
      <c r="X44" s="126"/>
      <c r="Y44" s="126"/>
      <c r="Z44" s="149">
        <v>22</v>
      </c>
      <c r="AA44" s="150"/>
      <c r="AB44" s="151"/>
      <c r="AC44" s="123">
        <f>IF(Z44="zw",W44*0,W44*Z44/100)</f>
        <v>0</v>
      </c>
      <c r="AD44" s="123"/>
      <c r="AE44" s="123"/>
      <c r="AF44" s="122">
        <f>W44+AC44</f>
        <v>0</v>
      </c>
      <c r="AG44" s="123"/>
      <c r="AH44" s="124"/>
    </row>
    <row r="45" spans="1:34" ht="11.85" customHeight="1" x14ac:dyDescent="0.2">
      <c r="A45" s="168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5"/>
      <c r="O45" s="135"/>
      <c r="P45" s="176"/>
      <c r="Q45" s="135"/>
      <c r="R45" s="135"/>
      <c r="S45" s="135"/>
      <c r="T45" s="175"/>
      <c r="U45" s="135"/>
      <c r="V45" s="176"/>
      <c r="W45" s="126"/>
      <c r="X45" s="126"/>
      <c r="Y45" s="126"/>
      <c r="Z45" s="149"/>
      <c r="AA45" s="150"/>
      <c r="AB45" s="151"/>
      <c r="AC45" s="123"/>
      <c r="AD45" s="123"/>
      <c r="AE45" s="123"/>
      <c r="AF45" s="122"/>
      <c r="AG45" s="123"/>
      <c r="AH45" s="124"/>
    </row>
    <row r="46" spans="1:34" ht="11.85" customHeight="1" x14ac:dyDescent="0.2">
      <c r="A46" s="168"/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5"/>
      <c r="O46" s="135"/>
      <c r="P46" s="176"/>
      <c r="Q46" s="135"/>
      <c r="R46" s="135"/>
      <c r="S46" s="135"/>
      <c r="T46" s="175"/>
      <c r="U46" s="135"/>
      <c r="V46" s="176"/>
      <c r="W46" s="126"/>
      <c r="X46" s="126"/>
      <c r="Y46" s="126"/>
      <c r="Z46" s="149"/>
      <c r="AA46" s="150"/>
      <c r="AB46" s="151"/>
      <c r="AC46" s="123"/>
      <c r="AD46" s="123"/>
      <c r="AE46" s="123"/>
      <c r="AF46" s="122"/>
      <c r="AG46" s="123"/>
      <c r="AH46" s="124"/>
    </row>
    <row r="47" spans="1:34" ht="11.85" customHeight="1" x14ac:dyDescent="0.2">
      <c r="A47" s="167">
        <v>9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37" t="s">
        <v>33</v>
      </c>
      <c r="O47" s="134"/>
      <c r="P47" s="174"/>
      <c r="Q47" s="134"/>
      <c r="R47" s="134"/>
      <c r="S47" s="134"/>
      <c r="T47" s="137"/>
      <c r="U47" s="134"/>
      <c r="V47" s="174"/>
      <c r="W47" s="125">
        <f>Q47*T47</f>
        <v>0</v>
      </c>
      <c r="X47" s="125"/>
      <c r="Y47" s="125"/>
      <c r="Z47" s="146">
        <v>22</v>
      </c>
      <c r="AA47" s="147"/>
      <c r="AB47" s="148"/>
      <c r="AC47" s="298">
        <f>IF(Z47="zw",W47*0,W47*Z47/100)</f>
        <v>0</v>
      </c>
      <c r="AD47" s="298"/>
      <c r="AE47" s="298"/>
      <c r="AF47" s="297">
        <f>W47+AC47</f>
        <v>0</v>
      </c>
      <c r="AG47" s="298"/>
      <c r="AH47" s="299"/>
    </row>
    <row r="48" spans="1:34" ht="11.85" customHeight="1" x14ac:dyDescent="0.2">
      <c r="A48" s="168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5"/>
      <c r="O48" s="135"/>
      <c r="P48" s="176"/>
      <c r="Q48" s="135"/>
      <c r="R48" s="135"/>
      <c r="S48" s="135"/>
      <c r="T48" s="175"/>
      <c r="U48" s="135"/>
      <c r="V48" s="176"/>
      <c r="W48" s="126"/>
      <c r="X48" s="126"/>
      <c r="Y48" s="126"/>
      <c r="Z48" s="149"/>
      <c r="AA48" s="150"/>
      <c r="AB48" s="151"/>
      <c r="AC48" s="123"/>
      <c r="AD48" s="123"/>
      <c r="AE48" s="123"/>
      <c r="AF48" s="122"/>
      <c r="AG48" s="123"/>
      <c r="AH48" s="124"/>
    </row>
    <row r="49" spans="1:38" ht="11.85" customHeight="1" x14ac:dyDescent="0.2">
      <c r="A49" s="169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7"/>
      <c r="O49" s="136"/>
      <c r="P49" s="178"/>
      <c r="Q49" s="136"/>
      <c r="R49" s="136"/>
      <c r="S49" s="136"/>
      <c r="T49" s="177"/>
      <c r="U49" s="136"/>
      <c r="V49" s="178"/>
      <c r="W49" s="127"/>
      <c r="X49" s="127"/>
      <c r="Y49" s="127"/>
      <c r="Z49" s="152"/>
      <c r="AA49" s="153"/>
      <c r="AB49" s="154"/>
      <c r="AC49" s="293"/>
      <c r="AD49" s="293"/>
      <c r="AE49" s="293"/>
      <c r="AF49" s="292"/>
      <c r="AG49" s="293"/>
      <c r="AH49" s="294"/>
    </row>
    <row r="50" spans="1:38" ht="11.85" customHeight="1" x14ac:dyDescent="0.2">
      <c r="A50" s="168">
        <v>10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5" t="s">
        <v>33</v>
      </c>
      <c r="O50" s="135"/>
      <c r="P50" s="176"/>
      <c r="Q50" s="135"/>
      <c r="R50" s="135"/>
      <c r="S50" s="135"/>
      <c r="T50" s="175"/>
      <c r="U50" s="135"/>
      <c r="V50" s="176"/>
      <c r="W50" s="126">
        <f>Q50*T50</f>
        <v>0</v>
      </c>
      <c r="X50" s="126"/>
      <c r="Y50" s="126"/>
      <c r="Z50" s="149">
        <v>22</v>
      </c>
      <c r="AA50" s="150"/>
      <c r="AB50" s="151"/>
      <c r="AC50" s="123">
        <f>IF(Z50="zw",W50*0,W50*Z50/100)</f>
        <v>0</v>
      </c>
      <c r="AD50" s="123"/>
      <c r="AE50" s="123"/>
      <c r="AF50" s="122">
        <f>W50+AC50</f>
        <v>0</v>
      </c>
      <c r="AG50" s="123"/>
      <c r="AH50" s="124"/>
    </row>
    <row r="51" spans="1:38" ht="11.85" customHeight="1" x14ac:dyDescent="0.2">
      <c r="A51" s="168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5"/>
      <c r="O51" s="135"/>
      <c r="P51" s="176"/>
      <c r="Q51" s="135"/>
      <c r="R51" s="135"/>
      <c r="S51" s="135"/>
      <c r="T51" s="175"/>
      <c r="U51" s="135"/>
      <c r="V51" s="176"/>
      <c r="W51" s="126"/>
      <c r="X51" s="126"/>
      <c r="Y51" s="126"/>
      <c r="Z51" s="149"/>
      <c r="AA51" s="150"/>
      <c r="AB51" s="151"/>
      <c r="AC51" s="123"/>
      <c r="AD51" s="123"/>
      <c r="AE51" s="123"/>
      <c r="AF51" s="122"/>
      <c r="AG51" s="123"/>
      <c r="AH51" s="124"/>
    </row>
    <row r="52" spans="1:38" ht="11.85" customHeight="1" x14ac:dyDescent="0.2">
      <c r="A52" s="168"/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5"/>
      <c r="O52" s="135"/>
      <c r="P52" s="176"/>
      <c r="Q52" s="135"/>
      <c r="R52" s="135"/>
      <c r="S52" s="135"/>
      <c r="T52" s="175"/>
      <c r="U52" s="135"/>
      <c r="V52" s="176"/>
      <c r="W52" s="126"/>
      <c r="X52" s="126"/>
      <c r="Y52" s="126"/>
      <c r="Z52" s="149"/>
      <c r="AA52" s="150"/>
      <c r="AB52" s="151"/>
      <c r="AC52" s="123"/>
      <c r="AD52" s="123"/>
      <c r="AE52" s="123"/>
      <c r="AF52" s="122"/>
      <c r="AG52" s="123"/>
      <c r="AH52" s="124"/>
    </row>
    <row r="53" spans="1:38" ht="11.85" customHeight="1" x14ac:dyDescent="0.2">
      <c r="A53" s="167">
        <v>11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37" t="s">
        <v>33</v>
      </c>
      <c r="O53" s="134"/>
      <c r="P53" s="174"/>
      <c r="Q53" s="134"/>
      <c r="R53" s="134"/>
      <c r="S53" s="134"/>
      <c r="T53" s="137"/>
      <c r="U53" s="134"/>
      <c r="V53" s="174"/>
      <c r="W53" s="125">
        <f>Q53*T53</f>
        <v>0</v>
      </c>
      <c r="X53" s="125"/>
      <c r="Y53" s="125"/>
      <c r="Z53" s="146">
        <v>22</v>
      </c>
      <c r="AA53" s="147"/>
      <c r="AB53" s="148"/>
      <c r="AC53" s="298">
        <f>IF(Z53="zw",W53*0,W53*Z53/100)</f>
        <v>0</v>
      </c>
      <c r="AD53" s="298"/>
      <c r="AE53" s="298"/>
      <c r="AF53" s="297">
        <f>W53+AC53</f>
        <v>0</v>
      </c>
      <c r="AG53" s="298"/>
      <c r="AH53" s="299"/>
    </row>
    <row r="54" spans="1:38" ht="11.85" customHeight="1" x14ac:dyDescent="0.2">
      <c r="A54" s="168"/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5"/>
      <c r="O54" s="135"/>
      <c r="P54" s="176"/>
      <c r="Q54" s="135"/>
      <c r="R54" s="135"/>
      <c r="S54" s="135"/>
      <c r="T54" s="175"/>
      <c r="U54" s="135"/>
      <c r="V54" s="176"/>
      <c r="W54" s="126"/>
      <c r="X54" s="126"/>
      <c r="Y54" s="126"/>
      <c r="Z54" s="149"/>
      <c r="AA54" s="150"/>
      <c r="AB54" s="151"/>
      <c r="AC54" s="123"/>
      <c r="AD54" s="123"/>
      <c r="AE54" s="123"/>
      <c r="AF54" s="122"/>
      <c r="AG54" s="123"/>
      <c r="AH54" s="124"/>
    </row>
    <row r="55" spans="1:38" ht="11.85" customHeight="1" x14ac:dyDescent="0.2">
      <c r="A55" s="169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7"/>
      <c r="O55" s="136"/>
      <c r="P55" s="178"/>
      <c r="Q55" s="136"/>
      <c r="R55" s="136"/>
      <c r="S55" s="136"/>
      <c r="T55" s="177"/>
      <c r="U55" s="136"/>
      <c r="V55" s="178"/>
      <c r="W55" s="127"/>
      <c r="X55" s="127"/>
      <c r="Y55" s="127"/>
      <c r="Z55" s="152"/>
      <c r="AA55" s="153"/>
      <c r="AB55" s="154"/>
      <c r="AC55" s="293"/>
      <c r="AD55" s="293"/>
      <c r="AE55" s="293"/>
      <c r="AF55" s="292"/>
      <c r="AG55" s="293"/>
      <c r="AH55" s="294"/>
    </row>
    <row r="56" spans="1:38" ht="11.85" customHeight="1" x14ac:dyDescent="0.2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115" t="s">
        <v>24</v>
      </c>
      <c r="U56" s="116"/>
      <c r="V56" s="117"/>
      <c r="W56" s="216">
        <f>SUM(W23:W55)</f>
        <v>0</v>
      </c>
      <c r="X56" s="216"/>
      <c r="Y56" s="216"/>
      <c r="Z56" s="218" t="s">
        <v>25</v>
      </c>
      <c r="AA56" s="120"/>
      <c r="AB56" s="121"/>
      <c r="AC56" s="216">
        <f>AC23+AC26+AC29+AC32+AC35+AC38+AC41+AC44+AC47+AC50+AC53</f>
        <v>0</v>
      </c>
      <c r="AD56" s="216"/>
      <c r="AE56" s="216"/>
      <c r="AF56" s="215">
        <f>AF23+AF26+AF29+AF32+AF35+AF38+AF41+AF44+AF47+AF50+AF53</f>
        <v>0</v>
      </c>
      <c r="AG56" s="216"/>
      <c r="AH56" s="217"/>
      <c r="AJ56" s="85"/>
      <c r="AK56" s="85"/>
      <c r="AL56" s="85"/>
    </row>
    <row r="57" spans="1:38" ht="11.85" customHeight="1" x14ac:dyDescent="0.2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115" t="s">
        <v>8</v>
      </c>
      <c r="U57" s="116"/>
      <c r="V57" s="117"/>
      <c r="W57" s="118">
        <f>W56</f>
        <v>0</v>
      </c>
      <c r="X57" s="106"/>
      <c r="Y57" s="106"/>
      <c r="Z57" s="119">
        <v>0.22</v>
      </c>
      <c r="AA57" s="120"/>
      <c r="AB57" s="121"/>
      <c r="AC57" s="118">
        <f>AC56</f>
        <v>0</v>
      </c>
      <c r="AD57" s="106"/>
      <c r="AE57" s="106"/>
      <c r="AF57" s="105">
        <f>AF56</f>
        <v>0</v>
      </c>
      <c r="AG57" s="106"/>
      <c r="AH57" s="107"/>
      <c r="AJ57" s="85"/>
      <c r="AK57" s="85"/>
      <c r="AL57" s="85"/>
    </row>
    <row r="58" spans="1:38" ht="11.85" customHeight="1" x14ac:dyDescent="0.2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3"/>
      <c r="X58" s="3"/>
      <c r="Y58" s="3"/>
      <c r="Z58" s="5"/>
      <c r="AA58" s="2"/>
      <c r="AB58" s="2"/>
      <c r="AC58" s="3"/>
      <c r="AD58" s="3"/>
      <c r="AE58" s="3"/>
      <c r="AF58" s="3"/>
      <c r="AG58" s="3"/>
      <c r="AH58" s="18"/>
      <c r="AJ58" s="85"/>
      <c r="AK58" s="85"/>
      <c r="AL58" s="85"/>
    </row>
    <row r="59" spans="1:38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3"/>
      <c r="X59" s="3"/>
      <c r="Y59" s="3"/>
      <c r="Z59" s="5"/>
      <c r="AA59" s="2"/>
      <c r="AB59" s="2"/>
      <c r="AC59" s="3"/>
      <c r="AD59" s="3"/>
      <c r="AE59" s="3"/>
      <c r="AF59" s="3"/>
      <c r="AG59" s="3"/>
      <c r="AH59" s="18"/>
    </row>
    <row r="60" spans="1:38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3"/>
      <c r="X60" s="3"/>
      <c r="Y60" s="3"/>
      <c r="Z60" s="5"/>
      <c r="AA60" s="2"/>
      <c r="AB60" s="2"/>
      <c r="AC60" s="3"/>
      <c r="AD60" s="3"/>
      <c r="AE60" s="3"/>
      <c r="AF60" s="3"/>
      <c r="AG60" s="3"/>
      <c r="AH60" s="18"/>
    </row>
    <row r="61" spans="1:38" ht="11.85" customHeight="1" x14ac:dyDescent="0.2">
      <c r="A61" s="17"/>
      <c r="B61" s="3"/>
      <c r="C61" s="3"/>
      <c r="D61" s="3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1"/>
    </row>
    <row r="62" spans="1:38" ht="11.85" customHeight="1" x14ac:dyDescent="0.2">
      <c r="A62" s="69" t="s">
        <v>26</v>
      </c>
      <c r="B62" s="70"/>
      <c r="C62" s="70"/>
      <c r="D62" s="71"/>
      <c r="E62" s="112" t="e">
        <f ca="1">slownie(H63)</f>
        <v>#NAME?</v>
      </c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300"/>
    </row>
    <row r="63" spans="1:38" ht="11.85" customHeight="1" x14ac:dyDescent="0.2">
      <c r="A63" s="26" t="s">
        <v>27</v>
      </c>
      <c r="B63" s="30"/>
      <c r="C63" s="30"/>
      <c r="D63" s="30"/>
      <c r="E63" s="30"/>
      <c r="F63" s="30"/>
      <c r="G63" s="31"/>
      <c r="H63" s="213">
        <f>AF56</f>
        <v>0</v>
      </c>
      <c r="I63" s="109"/>
      <c r="J63" s="109"/>
      <c r="K63" s="109"/>
      <c r="L63" s="109"/>
      <c r="M63" s="109"/>
      <c r="N63" s="109"/>
      <c r="O63" s="109"/>
      <c r="P63" s="109"/>
      <c r="Q63" s="110"/>
      <c r="R63" s="26" t="s">
        <v>0</v>
      </c>
      <c r="S63" s="27"/>
      <c r="T63" s="30"/>
      <c r="U63" s="30"/>
      <c r="V63" s="30"/>
      <c r="W63" s="29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8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131">
    <mergeCell ref="A1:Q2"/>
    <mergeCell ref="R1:Y2"/>
    <mergeCell ref="Z1:AH2"/>
    <mergeCell ref="L3:AH8"/>
    <mergeCell ref="Q23:S25"/>
    <mergeCell ref="T23:V25"/>
    <mergeCell ref="W23:Y25"/>
    <mergeCell ref="Z23:AB25"/>
    <mergeCell ref="A19:A22"/>
    <mergeCell ref="A23:A25"/>
    <mergeCell ref="B23:M25"/>
    <mergeCell ref="N23:P25"/>
    <mergeCell ref="AC23:AE25"/>
    <mergeCell ref="AF23:AH25"/>
    <mergeCell ref="R16:AH17"/>
    <mergeCell ref="R14:AH15"/>
    <mergeCell ref="B16:Q16"/>
    <mergeCell ref="B17:Q17"/>
    <mergeCell ref="A10:F15"/>
    <mergeCell ref="G10:Q10"/>
    <mergeCell ref="G11:Q11"/>
    <mergeCell ref="G12:Q12"/>
    <mergeCell ref="G13:Q13"/>
    <mergeCell ref="G14:Q14"/>
    <mergeCell ref="A26:A28"/>
    <mergeCell ref="B26:M28"/>
    <mergeCell ref="N26:P28"/>
    <mergeCell ref="Q26:S28"/>
    <mergeCell ref="T26:V28"/>
    <mergeCell ref="W26:Y28"/>
    <mergeCell ref="Z26:AB28"/>
    <mergeCell ref="AC26:AE28"/>
    <mergeCell ref="AF26:AH28"/>
    <mergeCell ref="A32:A34"/>
    <mergeCell ref="B32:M34"/>
    <mergeCell ref="N32:P34"/>
    <mergeCell ref="Q32:S34"/>
    <mergeCell ref="AF32:AH34"/>
    <mergeCell ref="A29:A31"/>
    <mergeCell ref="B29:M31"/>
    <mergeCell ref="N29:P31"/>
    <mergeCell ref="Q29:S31"/>
    <mergeCell ref="T29:V31"/>
    <mergeCell ref="W29:Y31"/>
    <mergeCell ref="Z29:AB31"/>
    <mergeCell ref="AC29:AE31"/>
    <mergeCell ref="AF29:AH31"/>
    <mergeCell ref="A38:A40"/>
    <mergeCell ref="B38:M40"/>
    <mergeCell ref="N38:P40"/>
    <mergeCell ref="Q38:S40"/>
    <mergeCell ref="AF38:AH40"/>
    <mergeCell ref="A35:A37"/>
    <mergeCell ref="B35:M37"/>
    <mergeCell ref="N35:P37"/>
    <mergeCell ref="Q35:S37"/>
    <mergeCell ref="T35:V37"/>
    <mergeCell ref="W35:Y37"/>
    <mergeCell ref="Z35:AB37"/>
    <mergeCell ref="AC35:AE37"/>
    <mergeCell ref="AF35:AH37"/>
    <mergeCell ref="AF44:AH46"/>
    <mergeCell ref="A41:A43"/>
    <mergeCell ref="B41:M43"/>
    <mergeCell ref="N41:P43"/>
    <mergeCell ref="Q41:S43"/>
    <mergeCell ref="T41:V43"/>
    <mergeCell ref="W41:Y43"/>
    <mergeCell ref="Z41:AB43"/>
    <mergeCell ref="AC41:AE43"/>
    <mergeCell ref="AF41:AH43"/>
    <mergeCell ref="Q47:S49"/>
    <mergeCell ref="T47:V49"/>
    <mergeCell ref="W47:Y49"/>
    <mergeCell ref="Z47:AB49"/>
    <mergeCell ref="AC47:AE49"/>
    <mergeCell ref="A47:A49"/>
    <mergeCell ref="B47:M49"/>
    <mergeCell ref="N47:P49"/>
    <mergeCell ref="A44:A46"/>
    <mergeCell ref="B44:M46"/>
    <mergeCell ref="N44:P46"/>
    <mergeCell ref="Q44:S46"/>
    <mergeCell ref="G64:AH64"/>
    <mergeCell ref="AF57:AH57"/>
    <mergeCell ref="E62:AH62"/>
    <mergeCell ref="H63:Q63"/>
    <mergeCell ref="X63:AH63"/>
    <mergeCell ref="T57:V57"/>
    <mergeCell ref="AF56:AH56"/>
    <mergeCell ref="AF50:AH52"/>
    <mergeCell ref="A53:A55"/>
    <mergeCell ref="B53:M55"/>
    <mergeCell ref="N53:P55"/>
    <mergeCell ref="Q53:S55"/>
    <mergeCell ref="T53:V55"/>
    <mergeCell ref="W53:Y55"/>
    <mergeCell ref="Z53:AB55"/>
    <mergeCell ref="AC53:AE55"/>
    <mergeCell ref="AF53:AH55"/>
    <mergeCell ref="T50:V52"/>
    <mergeCell ref="W50:Y52"/>
    <mergeCell ref="Z50:AB52"/>
    <mergeCell ref="AC50:AE52"/>
    <mergeCell ref="A50:A52"/>
    <mergeCell ref="B50:M52"/>
    <mergeCell ref="N50:P52"/>
    <mergeCell ref="G15:Q15"/>
    <mergeCell ref="W57:Y57"/>
    <mergeCell ref="Z57:AB57"/>
    <mergeCell ref="AC57:AE57"/>
    <mergeCell ref="T56:V56"/>
    <mergeCell ref="W56:Y56"/>
    <mergeCell ref="Z56:AB56"/>
    <mergeCell ref="AC56:AE56"/>
    <mergeCell ref="R10:AH11"/>
    <mergeCell ref="R12:AH13"/>
    <mergeCell ref="AF47:AH49"/>
    <mergeCell ref="T44:V46"/>
    <mergeCell ref="W44:Y46"/>
    <mergeCell ref="Z44:AB46"/>
    <mergeCell ref="AC44:AE46"/>
    <mergeCell ref="T38:V40"/>
    <mergeCell ref="W38:Y40"/>
    <mergeCell ref="Z38:AB40"/>
    <mergeCell ref="AC38:AE40"/>
    <mergeCell ref="T32:V34"/>
    <mergeCell ref="W32:Y34"/>
    <mergeCell ref="Z32:AB34"/>
    <mergeCell ref="AC32:AE34"/>
    <mergeCell ref="Q50:S52"/>
  </mergeCells>
  <phoneticPr fontId="0" type="noConversion"/>
  <dataValidations count="1">
    <dataValidation type="list" allowBlank="1" showInputMessage="1" showErrorMessage="1" sqref="K33:K37 K45:K49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Q2"/>
    </sheetView>
  </sheetViews>
  <sheetFormatPr defaultRowHeight="11.25" x14ac:dyDescent="0.2"/>
  <cols>
    <col min="1" max="34" width="3.5" customWidth="1"/>
  </cols>
  <sheetData>
    <row r="1" spans="1:34" ht="11.85" customHeight="1" x14ac:dyDescent="0.2">
      <c r="A1" s="194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/>
      <c r="R1" s="200" t="s">
        <v>38</v>
      </c>
      <c r="S1" s="201"/>
      <c r="T1" s="201"/>
      <c r="U1" s="201"/>
      <c r="V1" s="201"/>
      <c r="W1" s="201"/>
      <c r="X1" s="201"/>
      <c r="Y1" s="201"/>
      <c r="Z1" s="182">
        <v>40036</v>
      </c>
      <c r="AA1" s="183"/>
      <c r="AB1" s="183"/>
      <c r="AC1" s="183"/>
      <c r="AD1" s="183"/>
      <c r="AE1" s="183"/>
      <c r="AF1" s="183"/>
      <c r="AG1" s="183"/>
      <c r="AH1" s="184"/>
    </row>
    <row r="2" spans="1:34" ht="11.85" customHeight="1" x14ac:dyDescent="0.2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202"/>
      <c r="S2" s="203"/>
      <c r="T2" s="203"/>
      <c r="U2" s="203"/>
      <c r="V2" s="203"/>
      <c r="W2" s="203"/>
      <c r="X2" s="203"/>
      <c r="Y2" s="203"/>
      <c r="Z2" s="185"/>
      <c r="AA2" s="185"/>
      <c r="AB2" s="185"/>
      <c r="AC2" s="185"/>
      <c r="AD2" s="185"/>
      <c r="AE2" s="185"/>
      <c r="AF2" s="185"/>
      <c r="AG2" s="185"/>
      <c r="AH2" s="186"/>
    </row>
    <row r="3" spans="1:34" ht="11.8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187" t="s">
        <v>39</v>
      </c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4" ht="11.8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4" ht="11.85" customHeight="1" x14ac:dyDescent="0.2">
      <c r="A5" s="13"/>
      <c r="B5" s="6"/>
      <c r="C5" s="6"/>
      <c r="D5" s="6"/>
      <c r="E5" s="6"/>
      <c r="F5" s="6"/>
      <c r="G5" s="6"/>
      <c r="H5" s="6"/>
      <c r="I5" s="6"/>
      <c r="J5" s="6"/>
      <c r="K5" s="6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1"/>
    </row>
    <row r="6" spans="1:34" ht="11.85" customHeight="1" x14ac:dyDescent="0.2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</row>
    <row r="7" spans="1:34" ht="11.85" customHeight="1" x14ac:dyDescent="0.2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1"/>
    </row>
    <row r="8" spans="1:34" ht="11.85" customHeight="1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3"/>
    </row>
    <row r="9" spans="1:34" ht="11.85" customHeight="1" x14ac:dyDescent="0.2">
      <c r="A9" s="45"/>
      <c r="B9" s="46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5"/>
      <c r="S9" s="46" t="s">
        <v>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8"/>
    </row>
    <row r="10" spans="1:34" ht="11.85" customHeight="1" x14ac:dyDescent="0.2">
      <c r="A10" s="204" t="s">
        <v>34</v>
      </c>
      <c r="B10" s="205"/>
      <c r="C10" s="205"/>
      <c r="D10" s="205"/>
      <c r="E10" s="205"/>
      <c r="F10" s="205"/>
      <c r="G10" s="179" t="s">
        <v>37</v>
      </c>
      <c r="H10" s="180"/>
      <c r="I10" s="180"/>
      <c r="J10" s="180"/>
      <c r="K10" s="180"/>
      <c r="L10" s="180"/>
      <c r="M10" s="180"/>
      <c r="N10" s="180"/>
      <c r="O10" s="180"/>
      <c r="P10" s="180"/>
      <c r="Q10" s="181"/>
      <c r="R10" s="161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163"/>
    </row>
    <row r="11" spans="1:34" ht="11.85" customHeight="1" x14ac:dyDescent="0.2">
      <c r="A11" s="206"/>
      <c r="B11" s="205"/>
      <c r="C11" s="205"/>
      <c r="D11" s="205"/>
      <c r="E11" s="205"/>
      <c r="F11" s="205"/>
      <c r="G11" s="207"/>
      <c r="H11" s="205"/>
      <c r="I11" s="205"/>
      <c r="J11" s="205"/>
      <c r="K11" s="205"/>
      <c r="L11" s="205"/>
      <c r="M11" s="205"/>
      <c r="N11" s="205"/>
      <c r="O11" s="205"/>
      <c r="P11" s="205"/>
      <c r="Q11" s="208"/>
      <c r="R11" s="161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163"/>
    </row>
    <row r="12" spans="1:34" ht="11.85" customHeight="1" x14ac:dyDescent="0.2">
      <c r="A12" s="206"/>
      <c r="B12" s="205"/>
      <c r="C12" s="205"/>
      <c r="D12" s="205"/>
      <c r="E12" s="205"/>
      <c r="F12" s="205"/>
      <c r="G12" s="179"/>
      <c r="H12" s="205"/>
      <c r="I12" s="205"/>
      <c r="J12" s="205"/>
      <c r="K12" s="205"/>
      <c r="L12" s="205"/>
      <c r="M12" s="205"/>
      <c r="N12" s="205"/>
      <c r="O12" s="205"/>
      <c r="P12" s="205"/>
      <c r="Q12" s="208"/>
      <c r="R12" s="161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163"/>
    </row>
    <row r="13" spans="1:34" ht="11.85" customHeight="1" x14ac:dyDescent="0.2">
      <c r="A13" s="206"/>
      <c r="B13" s="205"/>
      <c r="C13" s="205"/>
      <c r="D13" s="205"/>
      <c r="E13" s="205"/>
      <c r="F13" s="205"/>
      <c r="G13" s="179"/>
      <c r="H13" s="205"/>
      <c r="I13" s="205"/>
      <c r="J13" s="205"/>
      <c r="K13" s="205"/>
      <c r="L13" s="205"/>
      <c r="M13" s="205"/>
      <c r="N13" s="205"/>
      <c r="O13" s="205"/>
      <c r="P13" s="205"/>
      <c r="Q13" s="208"/>
      <c r="R13" s="161"/>
      <c r="S13" s="302"/>
      <c r="T13" s="302"/>
      <c r="U13" s="302"/>
      <c r="V13" s="302"/>
      <c r="W13" s="302"/>
      <c r="X13" s="302"/>
      <c r="Y13" s="302"/>
      <c r="Z13" s="302"/>
      <c r="AA13" s="302"/>
      <c r="AB13" s="302"/>
      <c r="AC13" s="302"/>
      <c r="AD13" s="302"/>
      <c r="AE13" s="302"/>
      <c r="AF13" s="302"/>
      <c r="AG13" s="302"/>
      <c r="AH13" s="163"/>
    </row>
    <row r="14" spans="1:34" ht="11.85" customHeight="1" x14ac:dyDescent="0.2">
      <c r="A14" s="206"/>
      <c r="B14" s="205"/>
      <c r="C14" s="205"/>
      <c r="D14" s="205"/>
      <c r="E14" s="205"/>
      <c r="F14" s="205"/>
      <c r="G14" s="179"/>
      <c r="H14" s="205"/>
      <c r="I14" s="205"/>
      <c r="J14" s="205"/>
      <c r="K14" s="205"/>
      <c r="L14" s="205"/>
      <c r="M14" s="205"/>
      <c r="N14" s="205"/>
      <c r="O14" s="205"/>
      <c r="P14" s="205"/>
      <c r="Q14" s="208"/>
      <c r="R14" s="161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302"/>
      <c r="AG14" s="302"/>
      <c r="AH14" s="163"/>
    </row>
    <row r="15" spans="1:34" ht="11.85" customHeight="1" x14ac:dyDescent="0.2">
      <c r="A15" s="206"/>
      <c r="B15" s="205"/>
      <c r="C15" s="205"/>
      <c r="D15" s="205"/>
      <c r="E15" s="205"/>
      <c r="F15" s="205"/>
      <c r="G15" s="179"/>
      <c r="H15" s="205"/>
      <c r="I15" s="205"/>
      <c r="J15" s="205"/>
      <c r="K15" s="205"/>
      <c r="L15" s="205"/>
      <c r="M15" s="205"/>
      <c r="N15" s="205"/>
      <c r="O15" s="205"/>
      <c r="P15" s="205"/>
      <c r="Q15" s="208"/>
      <c r="R15" s="161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163"/>
    </row>
    <row r="16" spans="1:34" ht="11.85" customHeight="1" x14ac:dyDescent="0.2">
      <c r="A16" s="14"/>
      <c r="B16" s="179" t="s">
        <v>35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R16" s="161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163"/>
    </row>
    <row r="17" spans="1:34" ht="11.85" customHeight="1" x14ac:dyDescent="0.2">
      <c r="A17" s="14"/>
      <c r="B17" s="179" t="s">
        <v>36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61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302"/>
      <c r="AG17" s="302"/>
      <c r="AH17" s="163"/>
    </row>
    <row r="18" spans="1:34" ht="11.85" customHeight="1" x14ac:dyDescent="0.2">
      <c r="A18" s="49"/>
      <c r="B18" s="2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49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</row>
    <row r="19" spans="1:34" ht="11.85" customHeight="1" x14ac:dyDescent="0.2">
      <c r="A19" s="164" t="s">
        <v>2</v>
      </c>
      <c r="B19" s="5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3"/>
      <c r="O19" s="33"/>
      <c r="P19" s="54"/>
      <c r="Q19" s="34"/>
      <c r="R19" s="34" t="s">
        <v>4</v>
      </c>
      <c r="S19" s="34"/>
      <c r="T19" s="59"/>
      <c r="U19" s="34" t="s">
        <v>13</v>
      </c>
      <c r="V19" s="36"/>
      <c r="W19" s="33"/>
      <c r="X19" s="33"/>
      <c r="Y19" s="33"/>
      <c r="Z19" s="63"/>
      <c r="AA19" s="64"/>
      <c r="AB19" s="65" t="s">
        <v>14</v>
      </c>
      <c r="AC19" s="64"/>
      <c r="AD19" s="64"/>
      <c r="AE19" s="64"/>
      <c r="AF19" s="59"/>
      <c r="AG19" s="34"/>
      <c r="AH19" s="36"/>
    </row>
    <row r="20" spans="1:34" ht="11.85" customHeight="1" x14ac:dyDescent="0.2">
      <c r="A20" s="165"/>
      <c r="B20" s="7"/>
      <c r="C20" s="7"/>
      <c r="D20" s="7"/>
      <c r="E20" s="7"/>
      <c r="F20" s="7"/>
      <c r="G20" s="6"/>
      <c r="H20" s="8" t="s">
        <v>3</v>
      </c>
      <c r="I20" s="6"/>
      <c r="J20" s="7"/>
      <c r="K20" s="7"/>
      <c r="L20" s="7"/>
      <c r="M20" s="7"/>
      <c r="N20" s="55"/>
      <c r="O20" s="10" t="s">
        <v>15</v>
      </c>
      <c r="P20" s="56"/>
      <c r="Q20" s="10"/>
      <c r="R20" s="10" t="s">
        <v>16</v>
      </c>
      <c r="S20" s="10"/>
      <c r="T20" s="60"/>
      <c r="U20" s="10" t="s">
        <v>17</v>
      </c>
      <c r="V20" s="16"/>
      <c r="W20" s="9"/>
      <c r="X20" s="10" t="s">
        <v>5</v>
      </c>
      <c r="Y20" s="9"/>
      <c r="Z20" s="59"/>
      <c r="AA20" s="35" t="s">
        <v>18</v>
      </c>
      <c r="AB20" s="36"/>
      <c r="AC20" s="10"/>
      <c r="AD20" s="8" t="s">
        <v>7</v>
      </c>
      <c r="AE20" s="62"/>
      <c r="AF20" s="67"/>
      <c r="AG20" s="10" t="s">
        <v>5</v>
      </c>
      <c r="AH20" s="16"/>
    </row>
    <row r="21" spans="1:34" ht="11.85" customHeight="1" x14ac:dyDescent="0.2">
      <c r="A21" s="165"/>
      <c r="B21" s="7"/>
      <c r="C21" s="7"/>
      <c r="D21" s="7"/>
      <c r="E21" s="7"/>
      <c r="F21" s="7"/>
      <c r="G21" s="6"/>
      <c r="H21" s="8" t="s">
        <v>19</v>
      </c>
      <c r="I21" s="6"/>
      <c r="J21" s="7"/>
      <c r="K21" s="7"/>
      <c r="L21" s="7"/>
      <c r="M21" s="7"/>
      <c r="N21" s="55"/>
      <c r="O21" s="10" t="s">
        <v>20</v>
      </c>
      <c r="P21" s="56"/>
      <c r="Q21" s="10"/>
      <c r="R21" s="10" t="s">
        <v>21</v>
      </c>
      <c r="S21" s="10"/>
      <c r="T21" s="60"/>
      <c r="U21" s="10" t="s">
        <v>22</v>
      </c>
      <c r="V21" s="16"/>
      <c r="W21" s="9"/>
      <c r="X21" s="10" t="s">
        <v>9</v>
      </c>
      <c r="Y21" s="9"/>
      <c r="Z21" s="60"/>
      <c r="AA21" s="8" t="s">
        <v>6</v>
      </c>
      <c r="AB21" s="16"/>
      <c r="AC21" s="10"/>
      <c r="AD21" s="10" t="s">
        <v>9</v>
      </c>
      <c r="AE21" s="10"/>
      <c r="AF21" s="60"/>
      <c r="AG21" s="10" t="s">
        <v>23</v>
      </c>
      <c r="AH21" s="16"/>
    </row>
    <row r="22" spans="1:34" ht="11.85" customHeight="1" x14ac:dyDescent="0.2">
      <c r="A22" s="16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57"/>
      <c r="O22" s="38"/>
      <c r="P22" s="58"/>
      <c r="Q22" s="39"/>
      <c r="R22" s="39"/>
      <c r="S22" s="39"/>
      <c r="T22" s="61"/>
      <c r="U22" s="39" t="s">
        <v>9</v>
      </c>
      <c r="V22" s="40"/>
      <c r="W22" s="38"/>
      <c r="X22" s="38"/>
      <c r="Y22" s="38"/>
      <c r="Z22" s="61"/>
      <c r="AA22" s="39"/>
      <c r="AB22" s="40"/>
      <c r="AC22" s="39"/>
      <c r="AD22" s="39"/>
      <c r="AE22" s="39"/>
      <c r="AF22" s="61"/>
      <c r="AG22" s="39"/>
      <c r="AH22" s="40"/>
    </row>
    <row r="23" spans="1:34" ht="11.85" customHeight="1" x14ac:dyDescent="0.2">
      <c r="A23" s="168">
        <v>1</v>
      </c>
      <c r="B23" s="21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5" t="s">
        <v>33</v>
      </c>
      <c r="O23" s="135"/>
      <c r="P23" s="176"/>
      <c r="Q23" s="135"/>
      <c r="R23" s="135"/>
      <c r="S23" s="135"/>
      <c r="T23" s="175"/>
      <c r="U23" s="141"/>
      <c r="V23" s="142"/>
      <c r="W23" s="126">
        <f>Q23*T23</f>
        <v>0</v>
      </c>
      <c r="X23" s="126"/>
      <c r="Y23" s="126"/>
      <c r="Z23" s="149">
        <v>22</v>
      </c>
      <c r="AA23" s="150"/>
      <c r="AB23" s="151"/>
      <c r="AC23" s="126">
        <f>IF(Z23="zw",W23*0,W23*Z23/100)</f>
        <v>0</v>
      </c>
      <c r="AD23" s="126"/>
      <c r="AE23" s="126"/>
      <c r="AF23" s="130">
        <f>W23+AC23</f>
        <v>0</v>
      </c>
      <c r="AG23" s="126"/>
      <c r="AH23" s="131"/>
    </row>
    <row r="24" spans="1:34" ht="11.85" customHeight="1" x14ac:dyDescent="0.2">
      <c r="A24" s="16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5"/>
      <c r="O24" s="135"/>
      <c r="P24" s="176"/>
      <c r="Q24" s="135"/>
      <c r="R24" s="135"/>
      <c r="S24" s="135"/>
      <c r="T24" s="140"/>
      <c r="U24" s="141"/>
      <c r="V24" s="142"/>
      <c r="W24" s="126"/>
      <c r="X24" s="126"/>
      <c r="Y24" s="126"/>
      <c r="Z24" s="149"/>
      <c r="AA24" s="150"/>
      <c r="AB24" s="151"/>
      <c r="AC24" s="126"/>
      <c r="AD24" s="126"/>
      <c r="AE24" s="126"/>
      <c r="AF24" s="130"/>
      <c r="AG24" s="126"/>
      <c r="AH24" s="131"/>
    </row>
    <row r="25" spans="1:34" ht="11.85" customHeight="1" x14ac:dyDescent="0.2">
      <c r="A25" s="168"/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5"/>
      <c r="O25" s="135"/>
      <c r="P25" s="176"/>
      <c r="Q25" s="135"/>
      <c r="R25" s="135"/>
      <c r="S25" s="135"/>
      <c r="T25" s="140"/>
      <c r="U25" s="141"/>
      <c r="V25" s="142"/>
      <c r="W25" s="126"/>
      <c r="X25" s="126"/>
      <c r="Y25" s="126"/>
      <c r="Z25" s="149"/>
      <c r="AA25" s="150"/>
      <c r="AB25" s="151"/>
      <c r="AC25" s="126"/>
      <c r="AD25" s="126"/>
      <c r="AE25" s="126"/>
      <c r="AF25" s="130"/>
      <c r="AG25" s="126"/>
      <c r="AH25" s="131"/>
    </row>
    <row r="26" spans="1:34" ht="11.85" customHeight="1" x14ac:dyDescent="0.2">
      <c r="A26" s="167">
        <v>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37" t="s">
        <v>33</v>
      </c>
      <c r="O26" s="134"/>
      <c r="P26" s="174"/>
      <c r="Q26" s="134"/>
      <c r="R26" s="134"/>
      <c r="S26" s="134"/>
      <c r="T26" s="137"/>
      <c r="U26" s="134"/>
      <c r="V26" s="174"/>
      <c r="W26" s="125">
        <f>Q26*T26</f>
        <v>0</v>
      </c>
      <c r="X26" s="125"/>
      <c r="Y26" s="125"/>
      <c r="Z26" s="146">
        <v>22</v>
      </c>
      <c r="AA26" s="147"/>
      <c r="AB26" s="148"/>
      <c r="AC26" s="125">
        <f>IF(Z26="zw",W26*0,W26*Z26/100)</f>
        <v>0</v>
      </c>
      <c r="AD26" s="125"/>
      <c r="AE26" s="125"/>
      <c r="AF26" s="128">
        <f>W26+AC26</f>
        <v>0</v>
      </c>
      <c r="AG26" s="125"/>
      <c r="AH26" s="129"/>
    </row>
    <row r="27" spans="1:34" ht="11.85" customHeight="1" x14ac:dyDescent="0.2">
      <c r="A27" s="168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5"/>
      <c r="O27" s="135"/>
      <c r="P27" s="176"/>
      <c r="Q27" s="135"/>
      <c r="R27" s="135"/>
      <c r="S27" s="135"/>
      <c r="T27" s="175"/>
      <c r="U27" s="135"/>
      <c r="V27" s="176"/>
      <c r="W27" s="126"/>
      <c r="X27" s="126"/>
      <c r="Y27" s="126"/>
      <c r="Z27" s="149"/>
      <c r="AA27" s="150"/>
      <c r="AB27" s="151"/>
      <c r="AC27" s="126"/>
      <c r="AD27" s="126"/>
      <c r="AE27" s="126"/>
      <c r="AF27" s="130"/>
      <c r="AG27" s="126"/>
      <c r="AH27" s="131"/>
    </row>
    <row r="28" spans="1:34" ht="11.85" customHeight="1" x14ac:dyDescent="0.2">
      <c r="A28" s="169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7"/>
      <c r="O28" s="136"/>
      <c r="P28" s="178"/>
      <c r="Q28" s="136"/>
      <c r="R28" s="136"/>
      <c r="S28" s="136"/>
      <c r="T28" s="177"/>
      <c r="U28" s="136"/>
      <c r="V28" s="178"/>
      <c r="W28" s="127"/>
      <c r="X28" s="127"/>
      <c r="Y28" s="127"/>
      <c r="Z28" s="152"/>
      <c r="AA28" s="153"/>
      <c r="AB28" s="154"/>
      <c r="AC28" s="127"/>
      <c r="AD28" s="127"/>
      <c r="AE28" s="127"/>
      <c r="AF28" s="132"/>
      <c r="AG28" s="127"/>
      <c r="AH28" s="133"/>
    </row>
    <row r="29" spans="1:34" ht="11.85" customHeight="1" x14ac:dyDescent="0.2">
      <c r="A29" s="168">
        <v>3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5" t="s">
        <v>33</v>
      </c>
      <c r="O29" s="135"/>
      <c r="P29" s="176"/>
      <c r="Q29" s="135"/>
      <c r="R29" s="135"/>
      <c r="S29" s="135"/>
      <c r="T29" s="175"/>
      <c r="U29" s="135"/>
      <c r="V29" s="176"/>
      <c r="W29" s="126">
        <f>Q29*T29</f>
        <v>0</v>
      </c>
      <c r="X29" s="126"/>
      <c r="Y29" s="126"/>
      <c r="Z29" s="149">
        <v>22</v>
      </c>
      <c r="AA29" s="150"/>
      <c r="AB29" s="151"/>
      <c r="AC29" s="126">
        <f>IF(Z29="zw",W29*0,W29*Z29/100)</f>
        <v>0</v>
      </c>
      <c r="AD29" s="126"/>
      <c r="AE29" s="126"/>
      <c r="AF29" s="130">
        <f>W29+AC29</f>
        <v>0</v>
      </c>
      <c r="AG29" s="126"/>
      <c r="AH29" s="131"/>
    </row>
    <row r="30" spans="1:34" ht="11.85" customHeight="1" x14ac:dyDescent="0.2">
      <c r="A30" s="16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5"/>
      <c r="O30" s="135"/>
      <c r="P30" s="176"/>
      <c r="Q30" s="135"/>
      <c r="R30" s="135"/>
      <c r="S30" s="135"/>
      <c r="T30" s="175"/>
      <c r="U30" s="135"/>
      <c r="V30" s="176"/>
      <c r="W30" s="126"/>
      <c r="X30" s="126"/>
      <c r="Y30" s="126"/>
      <c r="Z30" s="149"/>
      <c r="AA30" s="150"/>
      <c r="AB30" s="151"/>
      <c r="AC30" s="126"/>
      <c r="AD30" s="126"/>
      <c r="AE30" s="126"/>
      <c r="AF30" s="130"/>
      <c r="AG30" s="126"/>
      <c r="AH30" s="131"/>
    </row>
    <row r="31" spans="1:34" ht="11.85" customHeight="1" x14ac:dyDescent="0.2">
      <c r="A31" s="168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5"/>
      <c r="O31" s="135"/>
      <c r="P31" s="176"/>
      <c r="Q31" s="135"/>
      <c r="R31" s="135"/>
      <c r="S31" s="135"/>
      <c r="T31" s="175"/>
      <c r="U31" s="135"/>
      <c r="V31" s="176"/>
      <c r="W31" s="126"/>
      <c r="X31" s="126"/>
      <c r="Y31" s="126"/>
      <c r="Z31" s="149"/>
      <c r="AA31" s="150"/>
      <c r="AB31" s="151"/>
      <c r="AC31" s="126"/>
      <c r="AD31" s="126"/>
      <c r="AE31" s="126"/>
      <c r="AF31" s="130"/>
      <c r="AG31" s="126"/>
      <c r="AH31" s="131"/>
    </row>
    <row r="32" spans="1:34" ht="11.85" customHeight="1" x14ac:dyDescent="0.2">
      <c r="A32" s="167">
        <v>4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37" t="s">
        <v>33</v>
      </c>
      <c r="O32" s="134"/>
      <c r="P32" s="174"/>
      <c r="Q32" s="134"/>
      <c r="R32" s="134"/>
      <c r="S32" s="134"/>
      <c r="T32" s="137"/>
      <c r="U32" s="134"/>
      <c r="V32" s="174"/>
      <c r="W32" s="125">
        <f>Q32*T32</f>
        <v>0</v>
      </c>
      <c r="X32" s="125"/>
      <c r="Y32" s="125"/>
      <c r="Z32" s="146">
        <v>22</v>
      </c>
      <c r="AA32" s="147"/>
      <c r="AB32" s="148"/>
      <c r="AC32" s="125">
        <f>IF(Z32="zw",W32*0,W32*Z32/100)</f>
        <v>0</v>
      </c>
      <c r="AD32" s="125"/>
      <c r="AE32" s="125"/>
      <c r="AF32" s="128">
        <f>W32+AC32</f>
        <v>0</v>
      </c>
      <c r="AG32" s="125"/>
      <c r="AH32" s="129"/>
    </row>
    <row r="33" spans="1:34" ht="11.85" customHeight="1" x14ac:dyDescent="0.2">
      <c r="A33" s="168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5"/>
      <c r="O33" s="135"/>
      <c r="P33" s="176"/>
      <c r="Q33" s="135"/>
      <c r="R33" s="135"/>
      <c r="S33" s="135"/>
      <c r="T33" s="175"/>
      <c r="U33" s="135"/>
      <c r="V33" s="176"/>
      <c r="W33" s="126"/>
      <c r="X33" s="126"/>
      <c r="Y33" s="126"/>
      <c r="Z33" s="149"/>
      <c r="AA33" s="150"/>
      <c r="AB33" s="151"/>
      <c r="AC33" s="126"/>
      <c r="AD33" s="126"/>
      <c r="AE33" s="126"/>
      <c r="AF33" s="130"/>
      <c r="AG33" s="126"/>
      <c r="AH33" s="131"/>
    </row>
    <row r="34" spans="1:34" ht="11.85" customHeight="1" x14ac:dyDescent="0.2">
      <c r="A34" s="169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7"/>
      <c r="O34" s="136"/>
      <c r="P34" s="178"/>
      <c r="Q34" s="136"/>
      <c r="R34" s="136"/>
      <c r="S34" s="136"/>
      <c r="T34" s="177"/>
      <c r="U34" s="136"/>
      <c r="V34" s="178"/>
      <c r="W34" s="127"/>
      <c r="X34" s="127"/>
      <c r="Y34" s="127"/>
      <c r="Z34" s="152"/>
      <c r="AA34" s="153"/>
      <c r="AB34" s="154"/>
      <c r="AC34" s="127"/>
      <c r="AD34" s="127"/>
      <c r="AE34" s="127"/>
      <c r="AF34" s="132"/>
      <c r="AG34" s="127"/>
      <c r="AH34" s="133"/>
    </row>
    <row r="35" spans="1:34" ht="11.85" customHeight="1" x14ac:dyDescent="0.2">
      <c r="A35" s="168">
        <v>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5" t="s">
        <v>33</v>
      </c>
      <c r="O35" s="135"/>
      <c r="P35" s="176"/>
      <c r="Q35" s="135"/>
      <c r="R35" s="135"/>
      <c r="S35" s="135"/>
      <c r="T35" s="175"/>
      <c r="U35" s="135"/>
      <c r="V35" s="176"/>
      <c r="W35" s="126">
        <f>Q35*T35</f>
        <v>0</v>
      </c>
      <c r="X35" s="126"/>
      <c r="Y35" s="126"/>
      <c r="Z35" s="149">
        <v>22</v>
      </c>
      <c r="AA35" s="150"/>
      <c r="AB35" s="151"/>
      <c r="AC35" s="126">
        <f>IF(Z35="zw",W35*0,W35*Z35/100)</f>
        <v>0</v>
      </c>
      <c r="AD35" s="126"/>
      <c r="AE35" s="126"/>
      <c r="AF35" s="130">
        <f>W35+AC35</f>
        <v>0</v>
      </c>
      <c r="AG35" s="126"/>
      <c r="AH35" s="131"/>
    </row>
    <row r="36" spans="1:34" ht="11.85" customHeight="1" x14ac:dyDescent="0.2">
      <c r="A36" s="168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5"/>
      <c r="O36" s="135"/>
      <c r="P36" s="176"/>
      <c r="Q36" s="135"/>
      <c r="R36" s="135"/>
      <c r="S36" s="135"/>
      <c r="T36" s="175"/>
      <c r="U36" s="135"/>
      <c r="V36" s="176"/>
      <c r="W36" s="126"/>
      <c r="X36" s="126"/>
      <c r="Y36" s="126"/>
      <c r="Z36" s="149"/>
      <c r="AA36" s="150"/>
      <c r="AB36" s="151"/>
      <c r="AC36" s="126"/>
      <c r="AD36" s="126"/>
      <c r="AE36" s="126"/>
      <c r="AF36" s="130"/>
      <c r="AG36" s="126"/>
      <c r="AH36" s="131"/>
    </row>
    <row r="37" spans="1:34" ht="11.85" customHeight="1" x14ac:dyDescent="0.2">
      <c r="A37" s="168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5"/>
      <c r="O37" s="135"/>
      <c r="P37" s="176"/>
      <c r="Q37" s="135"/>
      <c r="R37" s="135"/>
      <c r="S37" s="135"/>
      <c r="T37" s="175"/>
      <c r="U37" s="135"/>
      <c r="V37" s="176"/>
      <c r="W37" s="126"/>
      <c r="X37" s="126"/>
      <c r="Y37" s="126"/>
      <c r="Z37" s="149"/>
      <c r="AA37" s="150"/>
      <c r="AB37" s="151"/>
      <c r="AC37" s="126"/>
      <c r="AD37" s="126"/>
      <c r="AE37" s="126"/>
      <c r="AF37" s="130"/>
      <c r="AG37" s="126"/>
      <c r="AH37" s="131"/>
    </row>
    <row r="38" spans="1:34" ht="11.85" customHeight="1" x14ac:dyDescent="0.2">
      <c r="A38" s="167">
        <v>6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37" t="s">
        <v>33</v>
      </c>
      <c r="O38" s="134"/>
      <c r="P38" s="174"/>
      <c r="Q38" s="134"/>
      <c r="R38" s="134"/>
      <c r="S38" s="134"/>
      <c r="T38" s="137"/>
      <c r="U38" s="134"/>
      <c r="V38" s="174"/>
      <c r="W38" s="125">
        <f>Q38*T38</f>
        <v>0</v>
      </c>
      <c r="X38" s="125"/>
      <c r="Y38" s="125"/>
      <c r="Z38" s="146">
        <v>22</v>
      </c>
      <c r="AA38" s="147"/>
      <c r="AB38" s="148"/>
      <c r="AC38" s="125">
        <f>IF(Z38="zw",W38*0,W38*Z38/100)</f>
        <v>0</v>
      </c>
      <c r="AD38" s="125"/>
      <c r="AE38" s="125"/>
      <c r="AF38" s="128">
        <f>W38+AC38</f>
        <v>0</v>
      </c>
      <c r="AG38" s="125"/>
      <c r="AH38" s="129"/>
    </row>
    <row r="39" spans="1:34" ht="11.85" customHeight="1" x14ac:dyDescent="0.2">
      <c r="A39" s="168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5"/>
      <c r="O39" s="135"/>
      <c r="P39" s="176"/>
      <c r="Q39" s="135"/>
      <c r="R39" s="135"/>
      <c r="S39" s="135"/>
      <c r="T39" s="175"/>
      <c r="U39" s="135"/>
      <c r="V39" s="176"/>
      <c r="W39" s="126"/>
      <c r="X39" s="126"/>
      <c r="Y39" s="126"/>
      <c r="Z39" s="149"/>
      <c r="AA39" s="150"/>
      <c r="AB39" s="151"/>
      <c r="AC39" s="126"/>
      <c r="AD39" s="126"/>
      <c r="AE39" s="126"/>
      <c r="AF39" s="130"/>
      <c r="AG39" s="126"/>
      <c r="AH39" s="131"/>
    </row>
    <row r="40" spans="1:34" ht="11.85" customHeight="1" x14ac:dyDescent="0.2">
      <c r="A40" s="169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7"/>
      <c r="O40" s="136"/>
      <c r="P40" s="178"/>
      <c r="Q40" s="136"/>
      <c r="R40" s="136"/>
      <c r="S40" s="136"/>
      <c r="T40" s="177"/>
      <c r="U40" s="136"/>
      <c r="V40" s="178"/>
      <c r="W40" s="127"/>
      <c r="X40" s="127"/>
      <c r="Y40" s="127"/>
      <c r="Z40" s="152"/>
      <c r="AA40" s="153"/>
      <c r="AB40" s="154"/>
      <c r="AC40" s="127"/>
      <c r="AD40" s="127"/>
      <c r="AE40" s="127"/>
      <c r="AF40" s="132"/>
      <c r="AG40" s="127"/>
      <c r="AH40" s="133"/>
    </row>
    <row r="41" spans="1:34" ht="11.85" customHeight="1" x14ac:dyDescent="0.2">
      <c r="A41" s="168">
        <v>7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5" t="s">
        <v>33</v>
      </c>
      <c r="O41" s="135"/>
      <c r="P41" s="176"/>
      <c r="Q41" s="135"/>
      <c r="R41" s="135"/>
      <c r="S41" s="135"/>
      <c r="T41" s="175"/>
      <c r="U41" s="135"/>
      <c r="V41" s="176"/>
      <c r="W41" s="126">
        <f>Q41*T41</f>
        <v>0</v>
      </c>
      <c r="X41" s="126"/>
      <c r="Y41" s="126"/>
      <c r="Z41" s="149">
        <v>22</v>
      </c>
      <c r="AA41" s="150"/>
      <c r="AB41" s="151"/>
      <c r="AC41" s="126">
        <f>IF(Z41="zw",W41*0,W41*Z41/100)</f>
        <v>0</v>
      </c>
      <c r="AD41" s="126"/>
      <c r="AE41" s="126"/>
      <c r="AF41" s="130">
        <f>W41+AC41</f>
        <v>0</v>
      </c>
      <c r="AG41" s="126"/>
      <c r="AH41" s="131"/>
    </row>
    <row r="42" spans="1:34" ht="11.85" customHeight="1" x14ac:dyDescent="0.2">
      <c r="A42" s="168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5"/>
      <c r="O42" s="135"/>
      <c r="P42" s="176"/>
      <c r="Q42" s="135"/>
      <c r="R42" s="135"/>
      <c r="S42" s="135"/>
      <c r="T42" s="175"/>
      <c r="U42" s="135"/>
      <c r="V42" s="176"/>
      <c r="W42" s="126"/>
      <c r="X42" s="126"/>
      <c r="Y42" s="126"/>
      <c r="Z42" s="149"/>
      <c r="AA42" s="150"/>
      <c r="AB42" s="151"/>
      <c r="AC42" s="126"/>
      <c r="AD42" s="126"/>
      <c r="AE42" s="126"/>
      <c r="AF42" s="130"/>
      <c r="AG42" s="126"/>
      <c r="AH42" s="131"/>
    </row>
    <row r="43" spans="1:34" ht="11.85" customHeight="1" x14ac:dyDescent="0.2">
      <c r="A43" s="168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5"/>
      <c r="O43" s="135"/>
      <c r="P43" s="176"/>
      <c r="Q43" s="135"/>
      <c r="R43" s="135"/>
      <c r="S43" s="135"/>
      <c r="T43" s="175"/>
      <c r="U43" s="135"/>
      <c r="V43" s="176"/>
      <c r="W43" s="126"/>
      <c r="X43" s="126"/>
      <c r="Y43" s="126"/>
      <c r="Z43" s="149"/>
      <c r="AA43" s="150"/>
      <c r="AB43" s="151"/>
      <c r="AC43" s="126"/>
      <c r="AD43" s="126"/>
      <c r="AE43" s="126"/>
      <c r="AF43" s="130"/>
      <c r="AG43" s="126"/>
      <c r="AH43" s="131"/>
    </row>
    <row r="44" spans="1:34" ht="11.85" customHeight="1" x14ac:dyDescent="0.2">
      <c r="A44" s="167">
        <v>8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37" t="s">
        <v>33</v>
      </c>
      <c r="O44" s="134"/>
      <c r="P44" s="174"/>
      <c r="Q44" s="134"/>
      <c r="R44" s="134"/>
      <c r="S44" s="134"/>
      <c r="T44" s="137"/>
      <c r="U44" s="134"/>
      <c r="V44" s="174"/>
      <c r="W44" s="125">
        <f>Q44*T44</f>
        <v>0</v>
      </c>
      <c r="X44" s="125"/>
      <c r="Y44" s="125"/>
      <c r="Z44" s="146">
        <v>22</v>
      </c>
      <c r="AA44" s="147"/>
      <c r="AB44" s="148"/>
      <c r="AC44" s="125">
        <f>IF(Z44="zw",W44*0,W44*Z44/100)</f>
        <v>0</v>
      </c>
      <c r="AD44" s="125"/>
      <c r="AE44" s="125"/>
      <c r="AF44" s="128">
        <f>W44+AC44</f>
        <v>0</v>
      </c>
      <c r="AG44" s="125"/>
      <c r="AH44" s="129"/>
    </row>
    <row r="45" spans="1:34" ht="11.85" customHeight="1" x14ac:dyDescent="0.2">
      <c r="A45" s="168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5"/>
      <c r="O45" s="135"/>
      <c r="P45" s="176"/>
      <c r="Q45" s="135"/>
      <c r="R45" s="135"/>
      <c r="S45" s="135"/>
      <c r="T45" s="175"/>
      <c r="U45" s="135"/>
      <c r="V45" s="176"/>
      <c r="W45" s="126"/>
      <c r="X45" s="126"/>
      <c r="Y45" s="126"/>
      <c r="Z45" s="149"/>
      <c r="AA45" s="150"/>
      <c r="AB45" s="151"/>
      <c r="AC45" s="126"/>
      <c r="AD45" s="126"/>
      <c r="AE45" s="126"/>
      <c r="AF45" s="130"/>
      <c r="AG45" s="126"/>
      <c r="AH45" s="131"/>
    </row>
    <row r="46" spans="1:34" ht="11.85" customHeight="1" x14ac:dyDescent="0.2">
      <c r="A46" s="169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7"/>
      <c r="O46" s="136"/>
      <c r="P46" s="178"/>
      <c r="Q46" s="136"/>
      <c r="R46" s="136"/>
      <c r="S46" s="136"/>
      <c r="T46" s="177"/>
      <c r="U46" s="136"/>
      <c r="V46" s="178"/>
      <c r="W46" s="127"/>
      <c r="X46" s="127"/>
      <c r="Y46" s="127"/>
      <c r="Z46" s="152"/>
      <c r="AA46" s="153"/>
      <c r="AB46" s="154"/>
      <c r="AC46" s="127"/>
      <c r="AD46" s="127"/>
      <c r="AE46" s="127"/>
      <c r="AF46" s="132"/>
      <c r="AG46" s="127"/>
      <c r="AH46" s="133"/>
    </row>
    <row r="47" spans="1:34" ht="11.85" customHeight="1" x14ac:dyDescent="0.2">
      <c r="A47" s="168">
        <v>9</v>
      </c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5" t="s">
        <v>33</v>
      </c>
      <c r="O47" s="135"/>
      <c r="P47" s="176"/>
      <c r="Q47" s="135"/>
      <c r="R47" s="135"/>
      <c r="S47" s="135"/>
      <c r="T47" s="175"/>
      <c r="U47" s="135"/>
      <c r="V47" s="176"/>
      <c r="W47" s="126">
        <f>Q47*T47</f>
        <v>0</v>
      </c>
      <c r="X47" s="126"/>
      <c r="Y47" s="126"/>
      <c r="Z47" s="149">
        <v>22</v>
      </c>
      <c r="AA47" s="150"/>
      <c r="AB47" s="151"/>
      <c r="AC47" s="126">
        <f>IF(Z47="zw",W47*0,W47*Z47/100)</f>
        <v>0</v>
      </c>
      <c r="AD47" s="126"/>
      <c r="AE47" s="126"/>
      <c r="AF47" s="130">
        <f>W47+AC47</f>
        <v>0</v>
      </c>
      <c r="AG47" s="126"/>
      <c r="AH47" s="131"/>
    </row>
    <row r="48" spans="1:34" ht="11.85" customHeight="1" x14ac:dyDescent="0.2">
      <c r="A48" s="168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5"/>
      <c r="O48" s="135"/>
      <c r="P48" s="176"/>
      <c r="Q48" s="135"/>
      <c r="R48" s="135"/>
      <c r="S48" s="135"/>
      <c r="T48" s="175"/>
      <c r="U48" s="135"/>
      <c r="V48" s="176"/>
      <c r="W48" s="126"/>
      <c r="X48" s="126"/>
      <c r="Y48" s="126"/>
      <c r="Z48" s="149"/>
      <c r="AA48" s="150"/>
      <c r="AB48" s="151"/>
      <c r="AC48" s="126"/>
      <c r="AD48" s="126"/>
      <c r="AE48" s="126"/>
      <c r="AF48" s="130"/>
      <c r="AG48" s="126"/>
      <c r="AH48" s="131"/>
    </row>
    <row r="49" spans="1:34" ht="11.85" customHeight="1" x14ac:dyDescent="0.2">
      <c r="A49" s="168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5"/>
      <c r="O49" s="135"/>
      <c r="P49" s="176"/>
      <c r="Q49" s="135"/>
      <c r="R49" s="135"/>
      <c r="S49" s="135"/>
      <c r="T49" s="175"/>
      <c r="U49" s="135"/>
      <c r="V49" s="176"/>
      <c r="W49" s="126"/>
      <c r="X49" s="126"/>
      <c r="Y49" s="126"/>
      <c r="Z49" s="149"/>
      <c r="AA49" s="150"/>
      <c r="AB49" s="151"/>
      <c r="AC49" s="126"/>
      <c r="AD49" s="126"/>
      <c r="AE49" s="126"/>
      <c r="AF49" s="130"/>
      <c r="AG49" s="126"/>
      <c r="AH49" s="131"/>
    </row>
    <row r="50" spans="1:34" ht="11.85" customHeight="1" x14ac:dyDescent="0.2">
      <c r="A50" s="167">
        <v>10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37" t="s">
        <v>33</v>
      </c>
      <c r="O50" s="134"/>
      <c r="P50" s="174"/>
      <c r="Q50" s="134"/>
      <c r="R50" s="134"/>
      <c r="S50" s="134"/>
      <c r="T50" s="137"/>
      <c r="U50" s="134"/>
      <c r="V50" s="174"/>
      <c r="W50" s="125">
        <f>Q50*T50</f>
        <v>0</v>
      </c>
      <c r="X50" s="125"/>
      <c r="Y50" s="125"/>
      <c r="Z50" s="146">
        <v>22</v>
      </c>
      <c r="AA50" s="147"/>
      <c r="AB50" s="148"/>
      <c r="AC50" s="125">
        <f>IF(Z50="zw",W50*0,W50*Z50/100)</f>
        <v>0</v>
      </c>
      <c r="AD50" s="125"/>
      <c r="AE50" s="125"/>
      <c r="AF50" s="128">
        <f>W50+AC50</f>
        <v>0</v>
      </c>
      <c r="AG50" s="125"/>
      <c r="AH50" s="129"/>
    </row>
    <row r="51" spans="1:34" ht="11.85" customHeight="1" x14ac:dyDescent="0.2">
      <c r="A51" s="168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5"/>
      <c r="O51" s="135"/>
      <c r="P51" s="176"/>
      <c r="Q51" s="135"/>
      <c r="R51" s="135"/>
      <c r="S51" s="135"/>
      <c r="T51" s="175"/>
      <c r="U51" s="135"/>
      <c r="V51" s="176"/>
      <c r="W51" s="126"/>
      <c r="X51" s="126"/>
      <c r="Y51" s="126"/>
      <c r="Z51" s="149"/>
      <c r="AA51" s="150"/>
      <c r="AB51" s="151"/>
      <c r="AC51" s="126"/>
      <c r="AD51" s="126"/>
      <c r="AE51" s="126"/>
      <c r="AF51" s="130"/>
      <c r="AG51" s="126"/>
      <c r="AH51" s="131"/>
    </row>
    <row r="52" spans="1:34" ht="11.85" customHeight="1" x14ac:dyDescent="0.2">
      <c r="A52" s="169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7"/>
      <c r="O52" s="136"/>
      <c r="P52" s="178"/>
      <c r="Q52" s="136"/>
      <c r="R52" s="136"/>
      <c r="S52" s="136"/>
      <c r="T52" s="177"/>
      <c r="U52" s="136"/>
      <c r="V52" s="178"/>
      <c r="W52" s="127"/>
      <c r="X52" s="127"/>
      <c r="Y52" s="127"/>
      <c r="Z52" s="152"/>
      <c r="AA52" s="153"/>
      <c r="AB52" s="154"/>
      <c r="AC52" s="127"/>
      <c r="AD52" s="127"/>
      <c r="AE52" s="127"/>
      <c r="AF52" s="132"/>
      <c r="AG52" s="127"/>
      <c r="AH52" s="133"/>
    </row>
    <row r="53" spans="1:34" ht="11.85" customHeight="1" x14ac:dyDescent="0.2">
      <c r="A53" s="168">
        <v>11</v>
      </c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5" t="s">
        <v>33</v>
      </c>
      <c r="O53" s="135"/>
      <c r="P53" s="176"/>
      <c r="Q53" s="135"/>
      <c r="R53" s="135"/>
      <c r="S53" s="135"/>
      <c r="T53" s="175"/>
      <c r="U53" s="135"/>
      <c r="V53" s="176"/>
      <c r="W53" s="126">
        <f>Q53*T53</f>
        <v>0</v>
      </c>
      <c r="X53" s="126"/>
      <c r="Y53" s="126"/>
      <c r="Z53" s="149">
        <v>22</v>
      </c>
      <c r="AA53" s="150"/>
      <c r="AB53" s="151"/>
      <c r="AC53" s="126">
        <f>IF(Z53="zw",W53*0,W53*Z53/100)</f>
        <v>0</v>
      </c>
      <c r="AD53" s="126"/>
      <c r="AE53" s="126"/>
      <c r="AF53" s="130">
        <f>W53+AC53</f>
        <v>0</v>
      </c>
      <c r="AG53" s="126"/>
      <c r="AH53" s="131"/>
    </row>
    <row r="54" spans="1:34" ht="11.85" customHeight="1" x14ac:dyDescent="0.2">
      <c r="A54" s="168"/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5"/>
      <c r="O54" s="135"/>
      <c r="P54" s="176"/>
      <c r="Q54" s="135"/>
      <c r="R54" s="135"/>
      <c r="S54" s="135"/>
      <c r="T54" s="175"/>
      <c r="U54" s="135"/>
      <c r="V54" s="176"/>
      <c r="W54" s="126"/>
      <c r="X54" s="126"/>
      <c r="Y54" s="126"/>
      <c r="Z54" s="149"/>
      <c r="AA54" s="150"/>
      <c r="AB54" s="151"/>
      <c r="AC54" s="126"/>
      <c r="AD54" s="126"/>
      <c r="AE54" s="126"/>
      <c r="AF54" s="130"/>
      <c r="AG54" s="126"/>
      <c r="AH54" s="131"/>
    </row>
    <row r="55" spans="1:34" ht="11.85" customHeight="1" x14ac:dyDescent="0.2">
      <c r="A55" s="168"/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5"/>
      <c r="O55" s="135"/>
      <c r="P55" s="176"/>
      <c r="Q55" s="135"/>
      <c r="R55" s="135"/>
      <c r="S55" s="135"/>
      <c r="T55" s="175"/>
      <c r="U55" s="135"/>
      <c r="V55" s="176"/>
      <c r="W55" s="126"/>
      <c r="X55" s="126"/>
      <c r="Y55" s="126"/>
      <c r="Z55" s="149"/>
      <c r="AA55" s="150"/>
      <c r="AB55" s="151"/>
      <c r="AC55" s="126"/>
      <c r="AD55" s="126"/>
      <c r="AE55" s="126"/>
      <c r="AF55" s="130"/>
      <c r="AG55" s="126"/>
      <c r="AH55" s="131"/>
    </row>
    <row r="56" spans="1:34" ht="11.85" customHeight="1" x14ac:dyDescent="0.2">
      <c r="A56" s="167">
        <v>12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37" t="s">
        <v>33</v>
      </c>
      <c r="O56" s="134"/>
      <c r="P56" s="174"/>
      <c r="Q56" s="134"/>
      <c r="R56" s="134"/>
      <c r="S56" s="134"/>
      <c r="T56" s="137"/>
      <c r="U56" s="134"/>
      <c r="V56" s="174"/>
      <c r="W56" s="125">
        <f>Q56*T56</f>
        <v>0</v>
      </c>
      <c r="X56" s="125"/>
      <c r="Y56" s="125"/>
      <c r="Z56" s="146">
        <v>22</v>
      </c>
      <c r="AA56" s="147"/>
      <c r="AB56" s="148"/>
      <c r="AC56" s="125">
        <f>IF(Z56="zw",W56*0,W56*Z56/100)</f>
        <v>0</v>
      </c>
      <c r="AD56" s="125"/>
      <c r="AE56" s="125"/>
      <c r="AF56" s="128">
        <f>W56+AC56</f>
        <v>0</v>
      </c>
      <c r="AG56" s="125"/>
      <c r="AH56" s="129"/>
    </row>
    <row r="57" spans="1:34" ht="11.85" customHeight="1" x14ac:dyDescent="0.2">
      <c r="A57" s="168"/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5"/>
      <c r="O57" s="135"/>
      <c r="P57" s="176"/>
      <c r="Q57" s="135"/>
      <c r="R57" s="135"/>
      <c r="S57" s="135"/>
      <c r="T57" s="175"/>
      <c r="U57" s="135"/>
      <c r="V57" s="176"/>
      <c r="W57" s="126"/>
      <c r="X57" s="126"/>
      <c r="Y57" s="126"/>
      <c r="Z57" s="149"/>
      <c r="AA57" s="150"/>
      <c r="AB57" s="151"/>
      <c r="AC57" s="126"/>
      <c r="AD57" s="126"/>
      <c r="AE57" s="126"/>
      <c r="AF57" s="130"/>
      <c r="AG57" s="126"/>
      <c r="AH57" s="131"/>
    </row>
    <row r="58" spans="1:34" ht="11.85" customHeight="1" x14ac:dyDescent="0.2">
      <c r="A58" s="169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7"/>
      <c r="O58" s="136"/>
      <c r="P58" s="178"/>
      <c r="Q58" s="136"/>
      <c r="R58" s="136"/>
      <c r="S58" s="136"/>
      <c r="T58" s="177"/>
      <c r="U58" s="136"/>
      <c r="V58" s="178"/>
      <c r="W58" s="127"/>
      <c r="X58" s="127"/>
      <c r="Y58" s="127"/>
      <c r="Z58" s="152"/>
      <c r="AA58" s="153"/>
      <c r="AB58" s="154"/>
      <c r="AC58" s="127"/>
      <c r="AD58" s="127"/>
      <c r="AE58" s="127"/>
      <c r="AF58" s="132"/>
      <c r="AG58" s="127"/>
      <c r="AH58" s="133"/>
    </row>
    <row r="59" spans="1:34" ht="11.85" customHeight="1" x14ac:dyDescent="0.2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155" t="s">
        <v>24</v>
      </c>
      <c r="U59" s="156"/>
      <c r="V59" s="156"/>
      <c r="W59" s="122">
        <f>SUM(W23:W58)</f>
        <v>0</v>
      </c>
      <c r="X59" s="123"/>
      <c r="Y59" s="124"/>
      <c r="Z59" s="159" t="s">
        <v>25</v>
      </c>
      <c r="AA59" s="159"/>
      <c r="AB59" s="159"/>
      <c r="AC59" s="122">
        <f>AC23+AC26+AC29+AC32+AC35+AC38+AC41+AC44+AC47+AC50+AC53+AC56</f>
        <v>0</v>
      </c>
      <c r="AD59" s="123"/>
      <c r="AE59" s="124"/>
      <c r="AF59" s="123">
        <f>AF23+AF26+AF29+AF32+AF35+AF38+AF41+AF44+AF47+AF50+AF53+AF56</f>
        <v>0</v>
      </c>
      <c r="AG59" s="123"/>
      <c r="AH59" s="124"/>
    </row>
    <row r="60" spans="1:34" ht="11.85" customHeight="1" x14ac:dyDescent="0.2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115" t="s">
        <v>8</v>
      </c>
      <c r="U60" s="116"/>
      <c r="V60" s="116"/>
      <c r="W60" s="105">
        <f>W59</f>
        <v>0</v>
      </c>
      <c r="X60" s="106"/>
      <c r="Y60" s="107"/>
      <c r="Z60" s="303">
        <v>0.22</v>
      </c>
      <c r="AA60" s="120"/>
      <c r="AB60" s="120"/>
      <c r="AC60" s="105">
        <f>AC59</f>
        <v>0</v>
      </c>
      <c r="AD60" s="106"/>
      <c r="AE60" s="107"/>
      <c r="AF60" s="105">
        <f>AF59</f>
        <v>0</v>
      </c>
      <c r="AG60" s="106"/>
      <c r="AH60" s="107"/>
    </row>
    <row r="61" spans="1:34" ht="11.85" customHeight="1" x14ac:dyDescent="0.2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18"/>
    </row>
    <row r="62" spans="1:34" ht="11.85" customHeight="1" x14ac:dyDescent="0.2">
      <c r="A62" s="26" t="s">
        <v>26</v>
      </c>
      <c r="B62" s="28"/>
      <c r="C62" s="28"/>
      <c r="D62" s="29"/>
      <c r="E62" s="108" t="e">
        <f ca="1">slownie(H63)</f>
        <v>#NAME?</v>
      </c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10"/>
    </row>
    <row r="63" spans="1:34" ht="11.85" customHeight="1" x14ac:dyDescent="0.2">
      <c r="A63" s="26" t="s">
        <v>27</v>
      </c>
      <c r="B63" s="30"/>
      <c r="C63" s="30"/>
      <c r="D63" s="30"/>
      <c r="E63" s="30"/>
      <c r="F63" s="30"/>
      <c r="G63" s="31"/>
      <c r="H63" s="213">
        <f>AF59</f>
        <v>0</v>
      </c>
      <c r="I63" s="109"/>
      <c r="J63" s="109"/>
      <c r="K63" s="109"/>
      <c r="L63" s="109"/>
      <c r="M63" s="109"/>
      <c r="N63" s="109"/>
      <c r="O63" s="109"/>
      <c r="P63" s="109"/>
      <c r="Q63" s="109"/>
      <c r="R63" s="26" t="s">
        <v>0</v>
      </c>
      <c r="S63" s="27"/>
      <c r="T63" s="30"/>
      <c r="U63" s="30"/>
      <c r="V63" s="30"/>
      <c r="W63" s="29"/>
      <c r="X63" s="102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4" ht="11.85" customHeight="1" x14ac:dyDescent="0.2">
      <c r="A64" s="26" t="s">
        <v>1</v>
      </c>
      <c r="B64" s="27"/>
      <c r="C64" s="28"/>
      <c r="D64" s="28"/>
      <c r="E64" s="28"/>
      <c r="F64" s="29"/>
      <c r="G64" s="102" t="s">
        <v>28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1.85" customHeigh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18"/>
    </row>
    <row r="66" spans="1:34" ht="11.85" customHeight="1" x14ac:dyDescent="0.2">
      <c r="A66" s="17"/>
      <c r="B66" s="22" t="s">
        <v>29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  <c r="N66" s="3"/>
      <c r="O66" s="3"/>
      <c r="P66" s="3"/>
      <c r="Q66" s="3"/>
      <c r="R66" s="3"/>
      <c r="S66" s="3"/>
      <c r="T66" s="3"/>
      <c r="U66" s="3"/>
      <c r="V66" s="22" t="s">
        <v>30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18"/>
    </row>
    <row r="67" spans="1:34" ht="11.85" customHeight="1" x14ac:dyDescent="0.2">
      <c r="A67" s="17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18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8"/>
      <c r="AH67" s="18"/>
    </row>
    <row r="68" spans="1:34" ht="11.85" customHeight="1" x14ac:dyDescent="0.2">
      <c r="A68" s="17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18"/>
      <c r="N68" s="3"/>
      <c r="O68" s="3"/>
      <c r="P68" s="3"/>
      <c r="Q68" s="3"/>
      <c r="R68" s="3"/>
      <c r="S68" s="3"/>
      <c r="T68" s="3"/>
      <c r="U68" s="3"/>
      <c r="V68" s="17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8"/>
      <c r="AH68" s="18"/>
    </row>
    <row r="69" spans="1:34" ht="11.85" customHeight="1" x14ac:dyDescent="0.2">
      <c r="A69" s="17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18"/>
      <c r="N69" s="3"/>
      <c r="O69" s="3"/>
      <c r="P69" s="3"/>
      <c r="Q69" s="3"/>
      <c r="R69" s="3"/>
      <c r="S69" s="3"/>
      <c r="T69" s="3"/>
      <c r="U69" s="3"/>
      <c r="V69" s="17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8"/>
      <c r="AH69" s="18"/>
    </row>
    <row r="70" spans="1:34" ht="11.85" customHeight="1" x14ac:dyDescent="0.2">
      <c r="A70" s="17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18"/>
      <c r="N70" s="3"/>
      <c r="O70" s="3"/>
      <c r="P70" s="3"/>
      <c r="Q70" s="3"/>
      <c r="R70" s="3"/>
      <c r="S70" s="3"/>
      <c r="T70" s="3"/>
      <c r="U70" s="3"/>
      <c r="V70" s="17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8"/>
      <c r="AH70" s="18"/>
    </row>
    <row r="71" spans="1:34" ht="11.85" customHeight="1" x14ac:dyDescent="0.2">
      <c r="A71" s="17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18"/>
      <c r="N71" s="3"/>
      <c r="O71" s="3"/>
      <c r="P71" s="3"/>
      <c r="Q71" s="3"/>
      <c r="R71" s="3"/>
      <c r="S71" s="3"/>
      <c r="T71" s="3"/>
      <c r="U71" s="3"/>
      <c r="V71" s="17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8"/>
      <c r="AH71" s="18"/>
    </row>
    <row r="72" spans="1:34" ht="11.85" customHeight="1" x14ac:dyDescent="0.2">
      <c r="A72" s="17"/>
      <c r="B72" s="19"/>
      <c r="C72" s="25" t="s">
        <v>31</v>
      </c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3"/>
      <c r="O72" s="3"/>
      <c r="P72" s="3"/>
      <c r="Q72" s="3"/>
      <c r="R72" s="3"/>
      <c r="S72" s="3"/>
      <c r="T72" s="3"/>
      <c r="U72" s="3"/>
      <c r="V72" s="19"/>
      <c r="W72" s="25" t="s">
        <v>32</v>
      </c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18"/>
    </row>
    <row r="73" spans="1:34" ht="11.85" customHeight="1" x14ac:dyDescent="0.2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</row>
  </sheetData>
  <mergeCells count="140">
    <mergeCell ref="R12:AH13"/>
    <mergeCell ref="R14:AH15"/>
    <mergeCell ref="R16:AH17"/>
    <mergeCell ref="G64:AH64"/>
    <mergeCell ref="AF60:AH60"/>
    <mergeCell ref="E62:AH62"/>
    <mergeCell ref="H63:Q63"/>
    <mergeCell ref="X63:AH63"/>
    <mergeCell ref="T60:V60"/>
    <mergeCell ref="W60:Y60"/>
    <mergeCell ref="Z60:AB60"/>
    <mergeCell ref="AC60:AE60"/>
    <mergeCell ref="T59:V59"/>
    <mergeCell ref="W59:Y59"/>
    <mergeCell ref="Z59:AB59"/>
    <mergeCell ref="AC59:AE59"/>
    <mergeCell ref="AF59:AH59"/>
    <mergeCell ref="T56:V58"/>
    <mergeCell ref="W56:Y58"/>
    <mergeCell ref="Z56:AB58"/>
    <mergeCell ref="AC56:AE58"/>
    <mergeCell ref="AC53:AE55"/>
    <mergeCell ref="AF53:AH55"/>
    <mergeCell ref="AC41:AE43"/>
    <mergeCell ref="A56:A58"/>
    <mergeCell ref="B56:M58"/>
    <mergeCell ref="N56:P58"/>
    <mergeCell ref="Q56:S58"/>
    <mergeCell ref="AF56:AH58"/>
    <mergeCell ref="Z38:AB40"/>
    <mergeCell ref="AC38:AE40"/>
    <mergeCell ref="AF38:AH40"/>
    <mergeCell ref="A53:A55"/>
    <mergeCell ref="B53:M55"/>
    <mergeCell ref="N53:P55"/>
    <mergeCell ref="Q53:S55"/>
    <mergeCell ref="T53:V55"/>
    <mergeCell ref="W53:Y55"/>
    <mergeCell ref="Z53:AB55"/>
    <mergeCell ref="A38:A40"/>
    <mergeCell ref="B38:M40"/>
    <mergeCell ref="N38:P40"/>
    <mergeCell ref="Q38:S40"/>
    <mergeCell ref="T38:V40"/>
    <mergeCell ref="W38:Y40"/>
    <mergeCell ref="T41:V43"/>
    <mergeCell ref="W41:Y43"/>
    <mergeCell ref="Z41:AB43"/>
    <mergeCell ref="A35:A37"/>
    <mergeCell ref="B35:M37"/>
    <mergeCell ref="N35:P37"/>
    <mergeCell ref="Q35:S37"/>
    <mergeCell ref="T35:V37"/>
    <mergeCell ref="W35:Y37"/>
    <mergeCell ref="Z35:AB37"/>
    <mergeCell ref="AC35:AE37"/>
    <mergeCell ref="AF35:AH37"/>
    <mergeCell ref="A32:A34"/>
    <mergeCell ref="B32:M34"/>
    <mergeCell ref="N32:P34"/>
    <mergeCell ref="Q32:S34"/>
    <mergeCell ref="T32:V34"/>
    <mergeCell ref="W32:Y34"/>
    <mergeCell ref="Z32:AB34"/>
    <mergeCell ref="AC32:AE34"/>
    <mergeCell ref="AF32:AH34"/>
    <mergeCell ref="A29:A31"/>
    <mergeCell ref="B29:M31"/>
    <mergeCell ref="N29:P31"/>
    <mergeCell ref="Q29:S31"/>
    <mergeCell ref="T29:V31"/>
    <mergeCell ref="W29:Y31"/>
    <mergeCell ref="Z29:AB31"/>
    <mergeCell ref="AC29:AE31"/>
    <mergeCell ref="AF29:AH31"/>
    <mergeCell ref="A26:A28"/>
    <mergeCell ref="B26:M28"/>
    <mergeCell ref="N26:P28"/>
    <mergeCell ref="Q26:S28"/>
    <mergeCell ref="T26:V28"/>
    <mergeCell ref="W26:Y28"/>
    <mergeCell ref="Z26:AB28"/>
    <mergeCell ref="AC26:AE28"/>
    <mergeCell ref="AF26:AH28"/>
    <mergeCell ref="A1:Q2"/>
    <mergeCell ref="R1:Y2"/>
    <mergeCell ref="Z1:AH2"/>
    <mergeCell ref="L3:AH8"/>
    <mergeCell ref="A19:A22"/>
    <mergeCell ref="A23:A25"/>
    <mergeCell ref="B23:M25"/>
    <mergeCell ref="N23:P25"/>
    <mergeCell ref="Q23:S25"/>
    <mergeCell ref="T23:V25"/>
    <mergeCell ref="B16:Q16"/>
    <mergeCell ref="B17:Q17"/>
    <mergeCell ref="A10:F15"/>
    <mergeCell ref="G10:Q10"/>
    <mergeCell ref="G11:Q11"/>
    <mergeCell ref="G12:Q12"/>
    <mergeCell ref="G13:Q13"/>
    <mergeCell ref="G14:Q14"/>
    <mergeCell ref="G15:Q15"/>
    <mergeCell ref="W23:Y25"/>
    <mergeCell ref="Z23:AB25"/>
    <mergeCell ref="AC23:AE25"/>
    <mergeCell ref="AF23:AH25"/>
    <mergeCell ref="R10:AH11"/>
    <mergeCell ref="A41:A43"/>
    <mergeCell ref="B41:M43"/>
    <mergeCell ref="N41:P43"/>
    <mergeCell ref="Q41:S43"/>
    <mergeCell ref="AF41:AH43"/>
    <mergeCell ref="A44:A46"/>
    <mergeCell ref="B44:M46"/>
    <mergeCell ref="N44:P46"/>
    <mergeCell ref="Q44:S46"/>
    <mergeCell ref="T44:V46"/>
    <mergeCell ref="W44:Y46"/>
    <mergeCell ref="Z44:AB46"/>
    <mergeCell ref="AC44:AE46"/>
    <mergeCell ref="AF44:AH46"/>
    <mergeCell ref="T47:V49"/>
    <mergeCell ref="W47:Y49"/>
    <mergeCell ref="Z47:AB49"/>
    <mergeCell ref="AC47:AE49"/>
    <mergeCell ref="A47:A49"/>
    <mergeCell ref="B47:M49"/>
    <mergeCell ref="N47:P49"/>
    <mergeCell ref="Q47:S49"/>
    <mergeCell ref="AF47:AH49"/>
    <mergeCell ref="A50:A52"/>
    <mergeCell ref="B50:M52"/>
    <mergeCell ref="N50:P52"/>
    <mergeCell ref="Q50:S52"/>
    <mergeCell ref="T50:V52"/>
    <mergeCell ref="W50:Y52"/>
    <mergeCell ref="Z50:AB52"/>
    <mergeCell ref="AC50:AE52"/>
    <mergeCell ref="AF50:AH52"/>
  </mergeCells>
  <phoneticPr fontId="0" type="noConversion"/>
  <dataValidations count="1">
    <dataValidation type="list" allowBlank="1" showInputMessage="1" showErrorMessage="1" sqref="K33:K37 K45:K49">
      <formula1>$O$1:$O$5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FAKTURA</vt:lpstr>
      <vt:lpstr>1KOM</vt:lpstr>
      <vt:lpstr>2KOM</vt:lpstr>
      <vt:lpstr>3KOM</vt:lpstr>
      <vt:lpstr>4KOM</vt:lpstr>
      <vt:lpstr>5KOM</vt:lpstr>
      <vt:lpstr>6KOM</vt:lpstr>
      <vt:lpstr>7KOM</vt:lpstr>
      <vt:lpstr>8KOM</vt:lpstr>
      <vt:lpstr>9KOM</vt:lpstr>
      <vt:lpstr>10KOM</vt:lpstr>
      <vt:lpstr>11KOM</vt:lpstr>
      <vt:lpstr>12KOM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acf viola</dc:creator>
  <cp:lastModifiedBy>acf viola</cp:lastModifiedBy>
  <cp:lastPrinted>2013-01-20T10:26:36Z</cp:lastPrinted>
  <dcterms:created xsi:type="dcterms:W3CDTF">1999-01-30T10:10:40Z</dcterms:created>
  <dcterms:modified xsi:type="dcterms:W3CDTF">2013-01-22T19:57:49Z</dcterms:modified>
</cp:coreProperties>
</file>